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<sst xmlns="http://schemas.openxmlformats.org/spreadsheetml/2006/main" count="273" uniqueCount="90">
  <si>
    <t xml:space="preserve"> Dostawa tlenu sprężonego wraz z dzierżawą butli o poj. 10-litrowe</t>
  </si>
  <si>
    <t>l.p.</t>
  </si>
  <si>
    <t>nazwa produktu</t>
  </si>
  <si>
    <t>j.m.</t>
  </si>
  <si>
    <t>cena jedn. netto</t>
  </si>
  <si>
    <t>szacunkowa ilość</t>
  </si>
  <si>
    <t>wartość netto</t>
  </si>
  <si>
    <t>VAT %</t>
  </si>
  <si>
    <t>VAT PLN</t>
  </si>
  <si>
    <t>wartość brutto</t>
  </si>
  <si>
    <r>
      <t>tlen medyczny butle 10-litrowe = 1,6m</t>
    </r>
    <r>
      <rPr>
        <vertAlign val="superscript"/>
        <sz val="10"/>
        <rFont val="Times New Roman"/>
        <family val="1"/>
      </rPr>
      <t>3</t>
    </r>
  </si>
  <si>
    <t>szt.</t>
  </si>
  <si>
    <t>opłata za dzierżawę butli (15 butli x 1095 dni = 16425 butlodni)</t>
  </si>
  <si>
    <t>za dzień za 1 sztukę</t>
  </si>
  <si>
    <t>Razem</t>
  </si>
  <si>
    <t xml:space="preserve"> Dostawa tlenu sprężonego wraz z dzierżawą butli o poj. 2 litry</t>
  </si>
  <si>
    <r>
      <t>tlen medyczny butle 2-litrowe=0,32m</t>
    </r>
    <r>
      <rPr>
        <vertAlign val="superscript"/>
        <sz val="10"/>
        <rFont val="Times New Roman"/>
        <family val="1"/>
      </rPr>
      <t>3</t>
    </r>
  </si>
  <si>
    <t xml:space="preserve"> Dostawa argonu sprężonego o poj 5 litrów – napełnienie butli Zamawiającego       </t>
  </si>
  <si>
    <t>Argon czysty butle 2-litrow</t>
  </si>
  <si>
    <t>opłata za napełnienie</t>
  </si>
  <si>
    <t xml:space="preserve"> Dostawa powietrza sprężonego  o poj. 10 litrów – napełnienie butli Zamawiającego   </t>
  </si>
  <si>
    <t>sprężone powietrze butle 10-litrowe</t>
  </si>
  <si>
    <t>Dostawa podtlenku azotu w butlach T-11</t>
  </si>
  <si>
    <t>lp.</t>
  </si>
  <si>
    <t>asortyment</t>
  </si>
  <si>
    <t>Jedn miary</t>
  </si>
  <si>
    <t>cena jednostkowa netto</t>
  </si>
  <si>
    <t>Stawka VAT%</t>
  </si>
  <si>
    <t>Wartość VAT PLN</t>
  </si>
  <si>
    <t>Wartość brutto</t>
  </si>
  <si>
    <t>podtlenek azotu</t>
  </si>
  <si>
    <t>opłata za dzierżawę butli za 1 dzień</t>
  </si>
  <si>
    <t>dzień</t>
  </si>
  <si>
    <t>razem</t>
  </si>
  <si>
    <t>Jedn. miary</t>
  </si>
  <si>
    <t>tlen ciekły</t>
  </si>
  <si>
    <t>kg</t>
  </si>
  <si>
    <t xml:space="preserve"> opłata za dostawę tlenu ciekłego</t>
  </si>
  <si>
    <t>Dzierżawa zbiornika wraz z instalacją</t>
  </si>
  <si>
    <t>dzierżawa zbiornika wraz z instalacją towarzyszącą /m-c</t>
  </si>
  <si>
    <t>miesiąc</t>
  </si>
  <si>
    <t>Dostawa tlenu ciekłego wraz z dzierżawą zbiornika na ciekły tlen</t>
  </si>
  <si>
    <t>PAKIET NR 2 - Wodzisław Śląski</t>
  </si>
  <si>
    <t xml:space="preserve"> Dostawa tlenu sprężonego wraz z dzierżawą butli o poj.  8M3</t>
  </si>
  <si>
    <t>tlen sprężony</t>
  </si>
  <si>
    <t>m3</t>
  </si>
  <si>
    <t>Dostawa CO2 biogon spożywczy w butlach o pojemności 11,5 kg</t>
  </si>
  <si>
    <t>CO2 biogon spożywczy</t>
  </si>
  <si>
    <t>Dostawa CO2 laparoskopia butle o pojemności 15,1 kg</t>
  </si>
  <si>
    <t>CO2 laparoskopia</t>
  </si>
  <si>
    <t xml:space="preserve"> Dostawa ciekłego azotu butle o pojemności 11,5 kg – napełnienie butli Zamawiającego</t>
  </si>
  <si>
    <t>ciekły azot</t>
  </si>
  <si>
    <t>opłata za napełnienie butli</t>
  </si>
  <si>
    <t>Pakiet nr 3 -Rydułtowy</t>
  </si>
  <si>
    <t>tlen medyczny 8 m3 150 bar</t>
  </si>
  <si>
    <t>butla</t>
  </si>
  <si>
    <t>tlen medyczny 1,6 m3 150 bar</t>
  </si>
  <si>
    <t>cena jednostkowa netto/miesiąc</t>
  </si>
  <si>
    <t>Podltenek azotu medyczny 7 kg</t>
  </si>
  <si>
    <t>Dzierżawa butli na podltenek azotu medyczny 7 kg</t>
  </si>
  <si>
    <t>dzierżawa butli na tlen medyczny 8m3 (50 l)</t>
  </si>
  <si>
    <t>Dwutlenek węgla medyczny 7 kg</t>
  </si>
  <si>
    <t>Dzierżawa butli na dwutlenek węgla medyczny 7 kg</t>
  </si>
  <si>
    <t xml:space="preserve">Łącznie Pakiet nr 3: </t>
  </si>
  <si>
    <t>netto</t>
  </si>
  <si>
    <t>brutto</t>
  </si>
  <si>
    <t>Łącznie Pakiet nr 2:</t>
  </si>
  <si>
    <t>Pakiet nr 1 - Wodzisław Śl.</t>
  </si>
  <si>
    <t>Tlen medyczny</t>
  </si>
  <si>
    <t>Podtlenek azotu medyczny</t>
  </si>
  <si>
    <t>Dwutlenek węgla medyczny</t>
  </si>
  <si>
    <t>dzierżawa butli na tlen medyczny 1,6 m3 (10l)</t>
  </si>
  <si>
    <t>tlen medyczny 0,32 m3 150 bar</t>
  </si>
  <si>
    <t>dzierżawa butli na tlen medyczny 0,32 m3 (2l)</t>
  </si>
  <si>
    <t>Jednostka</t>
  </si>
  <si>
    <t>gaz rozweselający /mieszanka 50na50/</t>
  </si>
  <si>
    <r>
      <t>1m</t>
    </r>
    <r>
      <rPr>
        <sz val="10"/>
        <rFont val="Arial"/>
        <family val="2"/>
      </rPr>
      <t>³</t>
    </r>
  </si>
  <si>
    <t>Dzierżawa butli</t>
  </si>
  <si>
    <t>butlodni</t>
  </si>
  <si>
    <t>Dzierżawa stojaka</t>
  </si>
  <si>
    <t>stojak /dzień</t>
  </si>
  <si>
    <t>dzierżawa zaworu do butli</t>
  </si>
  <si>
    <t>zawór/dzień</t>
  </si>
  <si>
    <t>Ustnik jednorazowy</t>
  </si>
  <si>
    <t>100szt</t>
  </si>
  <si>
    <t xml:space="preserve">Łącznie Pakiet nr 4: </t>
  </si>
  <si>
    <t>PAKIET nr 4 - Rydułtowy i Wodzisław</t>
  </si>
  <si>
    <t>Formularze asortymentowo-</t>
  </si>
  <si>
    <t xml:space="preserve">cenowe </t>
  </si>
  <si>
    <t>Załącznik nr 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</si>
</sst>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4" fontId="1" fillId="0" borderId="1" xfId="19" applyNumberFormat="1" applyFont="1" applyFill="1" applyBorder="1" applyAlignment="1" applyProtection="1">
      <alignment vertical="top"/>
      <protection/>
    </xf>
    <xf numFmtId="9" fontId="1" fillId="0" borderId="1" xfId="19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1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4" fontId="7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120" zoomScaleNormal="120" workbookViewId="0" topLeftCell="A1">
      <selection activeCell="H4" sqref="H4"/>
    </sheetView>
  </sheetViews>
  <sheetFormatPr defaultColWidth="9.140625" defaultRowHeight="12.75"/>
  <cols>
    <col min="1" max="1" width="7.7109375" style="3" customWidth="1"/>
    <col min="2" max="2" width="17.00390625" style="2" customWidth="1"/>
    <col min="3" max="3" width="6.7109375" style="3" customWidth="1"/>
    <col min="4" max="4" width="16.421875" style="1" customWidth="1"/>
    <col min="5" max="5" width="13.8515625" style="3" customWidth="1"/>
    <col min="6" max="6" width="15.8515625" style="1" customWidth="1"/>
    <col min="7" max="7" width="6.8515625" style="3" customWidth="1"/>
    <col min="8" max="8" width="12.00390625" style="1" customWidth="1"/>
    <col min="9" max="9" width="17.8515625" style="1" customWidth="1"/>
    <col min="10" max="16384" width="9.140625" style="1" customWidth="1"/>
  </cols>
  <sheetData>
    <row r="1" spans="2:9" ht="25.5">
      <c r="B1" s="2" t="s">
        <v>87</v>
      </c>
      <c r="C1" s="3" t="s">
        <v>88</v>
      </c>
      <c r="I1" s="1" t="s">
        <v>89</v>
      </c>
    </row>
    <row r="2" spans="1:2" ht="18.75">
      <c r="A2" s="45"/>
      <c r="B2" s="22" t="s">
        <v>67</v>
      </c>
    </row>
    <row r="3" spans="1:7" ht="12.75">
      <c r="A3" s="56" t="s">
        <v>41</v>
      </c>
      <c r="B3" s="1"/>
      <c r="C3" s="1"/>
      <c r="E3" s="1"/>
      <c r="G3" s="1"/>
    </row>
    <row r="4" spans="2:7" ht="12.75">
      <c r="B4" s="1"/>
      <c r="C4" s="1"/>
      <c r="E4" s="1"/>
      <c r="G4" s="1"/>
    </row>
    <row r="5" spans="1:9" ht="38.25">
      <c r="A5" s="46" t="s">
        <v>23</v>
      </c>
      <c r="B5" s="23" t="s">
        <v>24</v>
      </c>
      <c r="C5" s="23" t="s">
        <v>34</v>
      </c>
      <c r="D5" s="23" t="s">
        <v>5</v>
      </c>
      <c r="E5" s="23" t="s">
        <v>26</v>
      </c>
      <c r="F5" s="23" t="s">
        <v>6</v>
      </c>
      <c r="G5" s="23" t="s">
        <v>27</v>
      </c>
      <c r="H5" s="23" t="s">
        <v>28</v>
      </c>
      <c r="I5" s="23" t="s">
        <v>29</v>
      </c>
    </row>
    <row r="6" spans="1:9" ht="12.75">
      <c r="A6" s="46">
        <v>1</v>
      </c>
      <c r="B6" s="23" t="s">
        <v>35</v>
      </c>
      <c r="C6" s="23" t="s">
        <v>36</v>
      </c>
      <c r="D6" s="23">
        <v>118700</v>
      </c>
      <c r="E6" s="23"/>
      <c r="F6" s="23">
        <f>SUM(D6*E6)</f>
        <v>0</v>
      </c>
      <c r="G6" s="23"/>
      <c r="H6" s="23">
        <f>SUM(F6*G6%)</f>
        <v>0</v>
      </c>
      <c r="I6" s="23">
        <f>SUM(F6+H6)</f>
        <v>0</v>
      </c>
    </row>
    <row r="7" spans="1:9" ht="25.5">
      <c r="A7" s="46">
        <v>2</v>
      </c>
      <c r="B7" s="23" t="s">
        <v>37</v>
      </c>
      <c r="C7" s="23" t="s">
        <v>36</v>
      </c>
      <c r="D7" s="23">
        <v>118700</v>
      </c>
      <c r="E7" s="23"/>
      <c r="F7" s="23">
        <f>SUM(D7*E7)</f>
        <v>0</v>
      </c>
      <c r="G7" s="23"/>
      <c r="H7" s="23">
        <f>SUM(F7*G7%)</f>
        <v>0</v>
      </c>
      <c r="I7" s="23">
        <f>SUM(F7+H7)</f>
        <v>0</v>
      </c>
    </row>
    <row r="8" spans="1:9" ht="12.75">
      <c r="A8" s="46"/>
      <c r="B8" s="23" t="s">
        <v>33</v>
      </c>
      <c r="C8" s="23"/>
      <c r="D8" s="23"/>
      <c r="E8" s="23"/>
      <c r="F8" s="23">
        <f>SUM(F6:F7)</f>
        <v>0</v>
      </c>
      <c r="G8" s="23"/>
      <c r="H8" s="23"/>
      <c r="I8" s="23">
        <f>SUM(I6:I7)</f>
        <v>0</v>
      </c>
    </row>
    <row r="9" spans="1:9" ht="12.75">
      <c r="A9" s="47"/>
      <c r="B9" s="24"/>
      <c r="C9" s="24"/>
      <c r="D9" s="24"/>
      <c r="E9" s="24"/>
      <c r="F9" s="24"/>
      <c r="G9" s="24"/>
      <c r="H9" s="24"/>
      <c r="I9" s="24"/>
    </row>
    <row r="10" spans="1:9" ht="12.75">
      <c r="A10" s="48"/>
      <c r="B10" s="26" t="s">
        <v>38</v>
      </c>
      <c r="C10" s="25"/>
      <c r="D10" s="25"/>
      <c r="E10" s="25"/>
      <c r="F10" s="25"/>
      <c r="G10" s="25"/>
      <c r="H10" s="25"/>
      <c r="I10" s="25"/>
    </row>
    <row r="11" spans="1:9" ht="38.25">
      <c r="A11" s="46" t="s">
        <v>23</v>
      </c>
      <c r="B11" s="23" t="s">
        <v>24</v>
      </c>
      <c r="C11" s="23" t="s">
        <v>25</v>
      </c>
      <c r="D11" s="23" t="s">
        <v>5</v>
      </c>
      <c r="E11" s="23" t="s">
        <v>26</v>
      </c>
      <c r="F11" s="23" t="s">
        <v>6</v>
      </c>
      <c r="G11" s="23" t="s">
        <v>27</v>
      </c>
      <c r="H11" s="23" t="s">
        <v>28</v>
      </c>
      <c r="I11" s="23" t="s">
        <v>29</v>
      </c>
    </row>
    <row r="12" spans="1:9" ht="38.25">
      <c r="A12" s="46">
        <v>1</v>
      </c>
      <c r="B12" s="61" t="s">
        <v>39</v>
      </c>
      <c r="C12" s="23" t="s">
        <v>40</v>
      </c>
      <c r="D12" s="23">
        <v>36</v>
      </c>
      <c r="E12" s="23"/>
      <c r="F12" s="23">
        <f>SUM(D12*E12)</f>
        <v>0</v>
      </c>
      <c r="G12" s="23"/>
      <c r="H12" s="23">
        <f>SUM(F12*G12%)</f>
        <v>0</v>
      </c>
      <c r="I12" s="23">
        <f>SUM(F12+H12)</f>
        <v>0</v>
      </c>
    </row>
    <row r="13" spans="1:9" ht="12.75">
      <c r="A13" s="46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49"/>
      <c r="B14" s="24"/>
      <c r="C14" s="24"/>
      <c r="D14" s="24"/>
      <c r="E14" s="24"/>
      <c r="F14" s="24"/>
      <c r="G14" s="24"/>
      <c r="H14" s="24"/>
      <c r="I14" s="24"/>
    </row>
    <row r="15" spans="1:4" ht="18.75">
      <c r="A15" s="45"/>
      <c r="B15" s="1"/>
      <c r="D15" s="22" t="s">
        <v>42</v>
      </c>
    </row>
    <row r="16" spans="1:9" s="13" customFormat="1" ht="12.75">
      <c r="A16" s="57" t="s">
        <v>0</v>
      </c>
      <c r="B16" s="27"/>
      <c r="C16" s="27"/>
      <c r="D16" s="27"/>
      <c r="E16" s="3"/>
      <c r="F16" s="1"/>
      <c r="G16" s="3"/>
      <c r="H16" s="1"/>
      <c r="I16" s="1"/>
    </row>
    <row r="17" spans="1:9" ht="25.5" customHeight="1">
      <c r="A17" s="5" t="s">
        <v>1</v>
      </c>
      <c r="B17" s="6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</row>
    <row r="18" spans="1:9" s="17" customFormat="1" ht="28.5">
      <c r="A18" s="5">
        <v>1</v>
      </c>
      <c r="B18" s="8" t="s">
        <v>10</v>
      </c>
      <c r="C18" s="5" t="s">
        <v>11</v>
      </c>
      <c r="D18" s="9"/>
      <c r="E18" s="10">
        <v>750</v>
      </c>
      <c r="F18" s="11">
        <f>D18*E18</f>
        <v>0</v>
      </c>
      <c r="G18" s="12"/>
      <c r="H18" s="9">
        <f>F18*G18</f>
        <v>0</v>
      </c>
      <c r="I18" s="9">
        <f>F18+H18</f>
        <v>0</v>
      </c>
    </row>
    <row r="19" spans="1:9" s="13" customFormat="1" ht="51">
      <c r="A19" s="5">
        <v>2</v>
      </c>
      <c r="B19" s="14" t="s">
        <v>12</v>
      </c>
      <c r="C19" s="6" t="s">
        <v>13</v>
      </c>
      <c r="D19" s="9"/>
      <c r="E19" s="10">
        <v>16425</v>
      </c>
      <c r="F19" s="11">
        <f>D19*E19</f>
        <v>0</v>
      </c>
      <c r="G19" s="12"/>
      <c r="H19" s="9">
        <f>F19*G19</f>
        <v>0</v>
      </c>
      <c r="I19" s="9">
        <f>F19+H19</f>
        <v>0</v>
      </c>
    </row>
    <row r="20" spans="1:9" s="7" customFormat="1" ht="12.75">
      <c r="A20" s="5" t="s">
        <v>14</v>
      </c>
      <c r="B20" s="8"/>
      <c r="C20" s="15"/>
      <c r="D20" s="9"/>
      <c r="E20" s="16"/>
      <c r="F20" s="9">
        <f>SUM(F18:F19)</f>
        <v>0</v>
      </c>
      <c r="G20" s="16"/>
      <c r="H20" s="9">
        <f>SUM(H18:H19)</f>
        <v>0</v>
      </c>
      <c r="I20" s="9">
        <f>SUM(I18:I19)</f>
        <v>0</v>
      </c>
    </row>
    <row r="21" spans="1:9" s="13" customFormat="1" ht="12.75">
      <c r="A21" s="7"/>
      <c r="B21" s="17"/>
      <c r="C21" s="7"/>
      <c r="D21" s="18"/>
      <c r="E21" s="19"/>
      <c r="F21" s="18"/>
      <c r="G21" s="19"/>
      <c r="H21" s="18"/>
      <c r="I21" s="18"/>
    </row>
    <row r="22" spans="1:9" s="13" customFormat="1" ht="12.75">
      <c r="A22" s="50"/>
      <c r="B22" s="20"/>
      <c r="C22" s="7"/>
      <c r="D22" s="18"/>
      <c r="E22" s="19"/>
      <c r="F22" s="18"/>
      <c r="G22" s="19"/>
      <c r="H22" s="18"/>
      <c r="I22" s="18"/>
    </row>
    <row r="23" spans="1:9" s="13" customFormat="1" ht="12.75">
      <c r="A23" s="57" t="s">
        <v>15</v>
      </c>
      <c r="B23" s="27"/>
      <c r="C23" s="27"/>
      <c r="D23" s="27"/>
      <c r="E23" s="3"/>
      <c r="F23" s="18"/>
      <c r="G23" s="19"/>
      <c r="H23" s="18"/>
      <c r="I23" s="18"/>
    </row>
    <row r="24" spans="1:9" ht="12.75">
      <c r="A24" s="5" t="s">
        <v>1</v>
      </c>
      <c r="B24" s="6" t="s">
        <v>2</v>
      </c>
      <c r="C24" s="5" t="s">
        <v>3</v>
      </c>
      <c r="D24" s="16" t="s">
        <v>4</v>
      </c>
      <c r="E24" s="16" t="s">
        <v>5</v>
      </c>
      <c r="F24" s="16" t="s">
        <v>6</v>
      </c>
      <c r="G24" s="16" t="s">
        <v>7</v>
      </c>
      <c r="H24" s="16" t="s">
        <v>8</v>
      </c>
      <c r="I24" s="16" t="s">
        <v>9</v>
      </c>
    </row>
    <row r="25" spans="1:9" ht="28.5">
      <c r="A25" s="5">
        <v>1</v>
      </c>
      <c r="B25" s="8" t="s">
        <v>16</v>
      </c>
      <c r="C25" s="5" t="s">
        <v>11</v>
      </c>
      <c r="D25" s="9"/>
      <c r="E25" s="10">
        <v>350</v>
      </c>
      <c r="F25" s="11">
        <f>D25*E25</f>
        <v>0</v>
      </c>
      <c r="G25" s="12"/>
      <c r="H25" s="9">
        <f>F25*G25</f>
        <v>0</v>
      </c>
      <c r="I25" s="9">
        <f>F25+H25</f>
        <v>0</v>
      </c>
    </row>
    <row r="26" spans="1:9" ht="51">
      <c r="A26" s="5">
        <v>2</v>
      </c>
      <c r="B26" s="14" t="s">
        <v>12</v>
      </c>
      <c r="C26" s="6" t="s">
        <v>13</v>
      </c>
      <c r="D26" s="9"/>
      <c r="E26" s="10">
        <v>16425</v>
      </c>
      <c r="F26" s="11">
        <f>D26*E26</f>
        <v>0</v>
      </c>
      <c r="G26" s="12"/>
      <c r="H26" s="9">
        <f>F26*G26</f>
        <v>0</v>
      </c>
      <c r="I26" s="9">
        <f>F26+H26</f>
        <v>0</v>
      </c>
    </row>
    <row r="27" spans="1:9" s="13" customFormat="1" ht="12.75">
      <c r="A27" s="5" t="s">
        <v>14</v>
      </c>
      <c r="B27" s="8"/>
      <c r="C27" s="5"/>
      <c r="D27" s="9"/>
      <c r="E27" s="16"/>
      <c r="F27" s="9">
        <f>SUM(F25:F26)</f>
        <v>0</v>
      </c>
      <c r="G27" s="16"/>
      <c r="H27" s="9">
        <f>SUM(H25:H26)</f>
        <v>0</v>
      </c>
      <c r="I27" s="9">
        <f>SUM(I25:I26)</f>
        <v>0</v>
      </c>
    </row>
    <row r="28" spans="1:9" s="7" customFormat="1" ht="12.75">
      <c r="A28" s="3"/>
      <c r="B28" s="17"/>
      <c r="C28" s="3"/>
      <c r="D28" s="1"/>
      <c r="E28" s="3"/>
      <c r="F28" s="1"/>
      <c r="G28" s="3"/>
      <c r="H28" s="1"/>
      <c r="I28" s="1"/>
    </row>
    <row r="29" spans="1:9" s="13" customFormat="1" ht="12.75">
      <c r="A29" s="3"/>
      <c r="B29" s="17"/>
      <c r="C29" s="3"/>
      <c r="D29" s="17"/>
      <c r="E29" s="3"/>
      <c r="F29" s="17"/>
      <c r="G29" s="3"/>
      <c r="H29" s="17"/>
      <c r="I29" s="17"/>
    </row>
    <row r="30" spans="1:9" s="13" customFormat="1" ht="12.75">
      <c r="A30" s="58" t="s">
        <v>17</v>
      </c>
      <c r="B30" s="28"/>
      <c r="C30" s="28"/>
      <c r="D30" s="28"/>
      <c r="E30" s="21"/>
      <c r="F30" s="18"/>
      <c r="G30" s="19"/>
      <c r="H30" s="18"/>
      <c r="I30" s="18"/>
    </row>
    <row r="31" spans="1:9" s="13" customFormat="1" ht="12.75">
      <c r="A31" s="5" t="s">
        <v>1</v>
      </c>
      <c r="B31" s="6" t="s">
        <v>2</v>
      </c>
      <c r="C31" s="5" t="s">
        <v>3</v>
      </c>
      <c r="D31" s="16" t="s">
        <v>4</v>
      </c>
      <c r="E31" s="16" t="s">
        <v>5</v>
      </c>
      <c r="F31" s="16" t="s">
        <v>6</v>
      </c>
      <c r="G31" s="16" t="s">
        <v>7</v>
      </c>
      <c r="H31" s="16" t="s">
        <v>8</v>
      </c>
      <c r="I31" s="16" t="s">
        <v>9</v>
      </c>
    </row>
    <row r="32" spans="1:9" ht="25.5">
      <c r="A32" s="5">
        <v>1</v>
      </c>
      <c r="B32" s="8" t="s">
        <v>18</v>
      </c>
      <c r="C32" s="5" t="s">
        <v>11</v>
      </c>
      <c r="D32" s="9"/>
      <c r="E32" s="10">
        <v>10</v>
      </c>
      <c r="F32" s="11">
        <f>D32*E32</f>
        <v>0</v>
      </c>
      <c r="G32" s="12"/>
      <c r="H32" s="9">
        <f>F32*G32</f>
        <v>0</v>
      </c>
      <c r="I32" s="9">
        <f>F32+H32</f>
        <v>0</v>
      </c>
    </row>
    <row r="33" spans="1:9" ht="12.75">
      <c r="A33" s="5">
        <v>2</v>
      </c>
      <c r="B33" s="14" t="s">
        <v>19</v>
      </c>
      <c r="C33" s="6" t="s">
        <v>11</v>
      </c>
      <c r="D33" s="9"/>
      <c r="E33" s="10">
        <v>10</v>
      </c>
      <c r="F33" s="11">
        <f>D33*E33</f>
        <v>0</v>
      </c>
      <c r="G33" s="12"/>
      <c r="H33" s="9">
        <f>F33*G33</f>
        <v>0</v>
      </c>
      <c r="I33" s="9">
        <f>F33+H33</f>
        <v>0</v>
      </c>
    </row>
    <row r="34" spans="1:9" ht="12.75">
      <c r="A34" s="5" t="s">
        <v>14</v>
      </c>
      <c r="B34" s="8"/>
      <c r="C34" s="5"/>
      <c r="D34" s="9"/>
      <c r="E34" s="16"/>
      <c r="F34" s="9">
        <f>SUM(F32:F33)</f>
        <v>0</v>
      </c>
      <c r="G34" s="16"/>
      <c r="H34" s="9">
        <f>SUM(H32:H33)</f>
        <v>0</v>
      </c>
      <c r="I34" s="9">
        <f>SUM(I32:I33)</f>
        <v>0</v>
      </c>
    </row>
    <row r="37" ht="12.75">
      <c r="A37" s="45"/>
    </row>
    <row r="38" spans="1:9" ht="12.75">
      <c r="A38" s="58" t="s">
        <v>20</v>
      </c>
      <c r="B38" s="28"/>
      <c r="C38" s="28"/>
      <c r="D38" s="28"/>
      <c r="E38" s="21"/>
      <c r="F38" s="18"/>
      <c r="G38" s="19"/>
      <c r="H38" s="18"/>
      <c r="I38" s="18"/>
    </row>
    <row r="39" spans="1:9" ht="12.75">
      <c r="A39" s="5" t="s">
        <v>1</v>
      </c>
      <c r="B39" s="6" t="s">
        <v>2</v>
      </c>
      <c r="C39" s="5" t="s">
        <v>3</v>
      </c>
      <c r="D39" s="16" t="s">
        <v>4</v>
      </c>
      <c r="E39" s="16" t="s">
        <v>5</v>
      </c>
      <c r="F39" s="16" t="s">
        <v>6</v>
      </c>
      <c r="G39" s="16" t="s">
        <v>7</v>
      </c>
      <c r="H39" s="16" t="s">
        <v>8</v>
      </c>
      <c r="I39" s="16" t="s">
        <v>9</v>
      </c>
    </row>
    <row r="40" spans="1:9" ht="25.5">
      <c r="A40" s="5">
        <v>1</v>
      </c>
      <c r="B40" s="8" t="s">
        <v>21</v>
      </c>
      <c r="C40" s="5" t="s">
        <v>11</v>
      </c>
      <c r="D40" s="9"/>
      <c r="E40" s="10">
        <v>15</v>
      </c>
      <c r="F40" s="11">
        <f>D40*E40</f>
        <v>0</v>
      </c>
      <c r="G40" s="12"/>
      <c r="H40" s="9">
        <f>F40*G40</f>
        <v>0</v>
      </c>
      <c r="I40" s="9">
        <f>F40+H40</f>
        <v>0</v>
      </c>
    </row>
    <row r="41" spans="1:9" ht="12.75">
      <c r="A41" s="5">
        <v>2</v>
      </c>
      <c r="B41" s="14" t="s">
        <v>19</v>
      </c>
      <c r="C41" s="6" t="s">
        <v>11</v>
      </c>
      <c r="D41" s="9"/>
      <c r="E41" s="10">
        <v>15</v>
      </c>
      <c r="F41" s="11">
        <f>D41*E41</f>
        <v>0</v>
      </c>
      <c r="G41" s="12"/>
      <c r="H41" s="9">
        <f>F41*G41</f>
        <v>0</v>
      </c>
      <c r="I41" s="9">
        <f>F41+H41</f>
        <v>0</v>
      </c>
    </row>
    <row r="42" spans="1:9" ht="12.75">
      <c r="A42" s="5" t="s">
        <v>14</v>
      </c>
      <c r="B42" s="8"/>
      <c r="C42" s="5"/>
      <c r="D42" s="9"/>
      <c r="E42" s="16"/>
      <c r="F42" s="9">
        <f>SUM(F40:F41)</f>
        <v>0</v>
      </c>
      <c r="G42" s="16"/>
      <c r="H42" s="9">
        <f>SUM(H40:H41)</f>
        <v>0</v>
      </c>
      <c r="I42" s="9">
        <f>SUM(I40:I41)</f>
        <v>0</v>
      </c>
    </row>
    <row r="44" spans="1:7" ht="12.75">
      <c r="A44" s="56" t="s">
        <v>22</v>
      </c>
      <c r="B44" s="1"/>
      <c r="C44" s="1"/>
      <c r="E44" s="1"/>
      <c r="G44" s="1"/>
    </row>
    <row r="45" spans="2:7" ht="12.75">
      <c r="B45" s="1"/>
      <c r="C45" s="1"/>
      <c r="E45" s="1"/>
      <c r="G45" s="1"/>
    </row>
    <row r="46" spans="1:9" ht="38.25">
      <c r="A46" s="46" t="s">
        <v>23</v>
      </c>
      <c r="B46" s="23" t="s">
        <v>24</v>
      </c>
      <c r="C46" s="23" t="s">
        <v>25</v>
      </c>
      <c r="D46" s="23" t="s">
        <v>5</v>
      </c>
      <c r="E46" s="23" t="s">
        <v>26</v>
      </c>
      <c r="F46" s="23" t="s">
        <v>6</v>
      </c>
      <c r="G46" s="23" t="s">
        <v>27</v>
      </c>
      <c r="H46" s="23" t="s">
        <v>28</v>
      </c>
      <c r="I46" s="23" t="s">
        <v>29</v>
      </c>
    </row>
    <row r="47" spans="1:9" ht="12.75">
      <c r="A47" s="46">
        <v>1</v>
      </c>
      <c r="B47" s="23" t="s">
        <v>30</v>
      </c>
      <c r="C47" s="23" t="s">
        <v>11</v>
      </c>
      <c r="D47" s="23">
        <v>90</v>
      </c>
      <c r="E47" s="23"/>
      <c r="F47" s="23">
        <f>SUM(D47*E47)</f>
        <v>0</v>
      </c>
      <c r="G47" s="23"/>
      <c r="H47" s="23">
        <f>SUM(F47*G47%)</f>
        <v>0</v>
      </c>
      <c r="I47" s="23">
        <f>SUM(F47+H47)</f>
        <v>0</v>
      </c>
    </row>
    <row r="48" spans="1:9" ht="25.5">
      <c r="A48" s="46">
        <v>2</v>
      </c>
      <c r="B48" s="23" t="s">
        <v>31</v>
      </c>
      <c r="C48" s="23" t="s">
        <v>32</v>
      </c>
      <c r="D48" s="23">
        <v>1905</v>
      </c>
      <c r="E48" s="23"/>
      <c r="F48" s="23">
        <f>SUM(D48*E48)</f>
        <v>0</v>
      </c>
      <c r="G48" s="23"/>
      <c r="H48" s="29">
        <f>SUM(F48*G48%)</f>
        <v>0</v>
      </c>
      <c r="I48" s="29">
        <f>SUM(F48+H48)</f>
        <v>0</v>
      </c>
    </row>
    <row r="49" spans="1:9" ht="12.75">
      <c r="A49" s="46"/>
      <c r="B49" s="23" t="s">
        <v>33</v>
      </c>
      <c r="C49" s="23"/>
      <c r="D49" s="23"/>
      <c r="E49" s="23"/>
      <c r="F49" s="23">
        <f>SUM(F47:F48)</f>
        <v>0</v>
      </c>
      <c r="G49" s="23"/>
      <c r="H49" s="23">
        <f>SUM(H47:H48)</f>
        <v>0</v>
      </c>
      <c r="I49" s="29">
        <f>SUM(I47:I48)</f>
        <v>0</v>
      </c>
    </row>
    <row r="51" spans="1:9" ht="12.75">
      <c r="A51" s="57" t="s">
        <v>43</v>
      </c>
      <c r="B51" s="27"/>
      <c r="C51" s="27"/>
      <c r="D51" s="27"/>
      <c r="E51" s="30"/>
      <c r="F51" s="30"/>
      <c r="G51" s="30"/>
      <c r="H51" s="30"/>
      <c r="I51" s="30"/>
    </row>
    <row r="52" spans="1:9" ht="24">
      <c r="A52" s="51" t="s">
        <v>23</v>
      </c>
      <c r="B52" s="31" t="s">
        <v>24</v>
      </c>
      <c r="C52" s="31" t="s">
        <v>25</v>
      </c>
      <c r="D52" s="31" t="s">
        <v>5</v>
      </c>
      <c r="E52" s="31" t="s">
        <v>26</v>
      </c>
      <c r="F52" s="31" t="s">
        <v>6</v>
      </c>
      <c r="G52" s="31" t="s">
        <v>27</v>
      </c>
      <c r="H52" s="31" t="s">
        <v>28</v>
      </c>
      <c r="I52" s="31" t="s">
        <v>29</v>
      </c>
    </row>
    <row r="53" spans="1:9" ht="12.75">
      <c r="A53" s="51">
        <v>1</v>
      </c>
      <c r="B53" s="31" t="s">
        <v>44</v>
      </c>
      <c r="C53" s="31" t="s">
        <v>45</v>
      </c>
      <c r="D53" s="32">
        <v>288</v>
      </c>
      <c r="E53" s="31"/>
      <c r="F53" s="31">
        <f>SUM(D53*E53)</f>
        <v>0</v>
      </c>
      <c r="G53" s="31"/>
      <c r="H53" s="33">
        <f>SUM(F53*G53%)</f>
        <v>0</v>
      </c>
      <c r="I53" s="33">
        <f>SUM(F53+H53)</f>
        <v>0</v>
      </c>
    </row>
    <row r="54" spans="1:9" ht="24">
      <c r="A54" s="51">
        <v>2</v>
      </c>
      <c r="B54" s="31" t="s">
        <v>31</v>
      </c>
      <c r="C54" s="31" t="s">
        <v>32</v>
      </c>
      <c r="D54" s="32">
        <v>39420</v>
      </c>
      <c r="E54" s="31"/>
      <c r="F54" s="31">
        <f>SUM(D54*E54)</f>
        <v>0</v>
      </c>
      <c r="G54" s="31"/>
      <c r="H54" s="33">
        <f>SUM(F54*G54%)</f>
        <v>0</v>
      </c>
      <c r="I54" s="33">
        <f>SUM(F54+H54)</f>
        <v>0</v>
      </c>
    </row>
    <row r="55" spans="1:9" ht="12.75">
      <c r="A55" s="51"/>
      <c r="B55" s="31" t="s">
        <v>33</v>
      </c>
      <c r="C55" s="31"/>
      <c r="D55" s="31"/>
      <c r="E55" s="31"/>
      <c r="F55" s="31">
        <f>SUM(F53:F54)</f>
        <v>0</v>
      </c>
      <c r="G55" s="31"/>
      <c r="H55" s="33"/>
      <c r="I55" s="33">
        <f>SUM(I53:I54)</f>
        <v>0</v>
      </c>
    </row>
    <row r="56" spans="1:9" ht="12.75">
      <c r="A56" s="52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57" t="s">
        <v>46</v>
      </c>
      <c r="B57" s="30"/>
      <c r="C57" s="30"/>
      <c r="D57" s="30"/>
      <c r="E57" s="30"/>
      <c r="F57" s="30"/>
      <c r="G57" s="30"/>
      <c r="H57" s="30"/>
      <c r="I57" s="30"/>
    </row>
    <row r="58" spans="1:9" ht="24">
      <c r="A58" s="51" t="s">
        <v>23</v>
      </c>
      <c r="B58" s="31" t="s">
        <v>24</v>
      </c>
      <c r="C58" s="31" t="s">
        <v>25</v>
      </c>
      <c r="D58" s="31" t="s">
        <v>5</v>
      </c>
      <c r="E58" s="31" t="s">
        <v>26</v>
      </c>
      <c r="F58" s="31" t="s">
        <v>6</v>
      </c>
      <c r="G58" s="31" t="s">
        <v>27</v>
      </c>
      <c r="H58" s="31" t="s">
        <v>28</v>
      </c>
      <c r="I58" s="31" t="s">
        <v>29</v>
      </c>
    </row>
    <row r="59" spans="1:9" ht="24">
      <c r="A59" s="51">
        <v>1</v>
      </c>
      <c r="B59" s="31" t="s">
        <v>47</v>
      </c>
      <c r="C59" s="32" t="s">
        <v>11</v>
      </c>
      <c r="D59" s="31">
        <v>360</v>
      </c>
      <c r="E59" s="31"/>
      <c r="F59" s="31">
        <f>SUM(D59*E59)</f>
        <v>0</v>
      </c>
      <c r="G59" s="31"/>
      <c r="H59" s="33">
        <f>SUM(F59*G59%)</f>
        <v>0</v>
      </c>
      <c r="I59" s="33">
        <f>SUM(F59+H59)</f>
        <v>0</v>
      </c>
    </row>
    <row r="60" spans="1:9" ht="24">
      <c r="A60" s="51">
        <v>2</v>
      </c>
      <c r="B60" s="31" t="s">
        <v>31</v>
      </c>
      <c r="C60" s="32" t="s">
        <v>32</v>
      </c>
      <c r="D60" s="31">
        <v>7665</v>
      </c>
      <c r="E60" s="31"/>
      <c r="F60" s="31">
        <f>SUM(D60*E60)</f>
        <v>0</v>
      </c>
      <c r="G60" s="31"/>
      <c r="H60" s="33">
        <f>SUM(F60*G60%)</f>
        <v>0</v>
      </c>
      <c r="I60" s="33">
        <f>SUM(F60+H60)</f>
        <v>0</v>
      </c>
    </row>
    <row r="61" spans="1:9" ht="12.75">
      <c r="A61" s="51"/>
      <c r="B61" s="31" t="s">
        <v>33</v>
      </c>
      <c r="C61" s="31"/>
      <c r="D61" s="31"/>
      <c r="E61" s="31"/>
      <c r="F61" s="31">
        <f>SUM(F59:F60)</f>
        <v>0</v>
      </c>
      <c r="G61" s="31"/>
      <c r="H61" s="33"/>
      <c r="I61" s="33">
        <f>SUM(I59:I60)</f>
        <v>0</v>
      </c>
    </row>
    <row r="62" spans="1:9" ht="12.75">
      <c r="A62" s="52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57" t="s">
        <v>48</v>
      </c>
      <c r="B63" s="30"/>
      <c r="C63" s="30"/>
      <c r="D63" s="30"/>
      <c r="E63" s="30"/>
      <c r="F63" s="30"/>
      <c r="G63" s="30"/>
      <c r="H63" s="30"/>
      <c r="I63" s="30"/>
    </row>
    <row r="64" spans="1:9" ht="24">
      <c r="A64" s="51" t="s">
        <v>23</v>
      </c>
      <c r="B64" s="31" t="s">
        <v>24</v>
      </c>
      <c r="C64" s="31" t="s">
        <v>25</v>
      </c>
      <c r="D64" s="31" t="s">
        <v>5</v>
      </c>
      <c r="E64" s="31" t="s">
        <v>26</v>
      </c>
      <c r="F64" s="31" t="s">
        <v>6</v>
      </c>
      <c r="G64" s="31" t="s">
        <v>27</v>
      </c>
      <c r="H64" s="31" t="s">
        <v>28</v>
      </c>
      <c r="I64" s="31" t="s">
        <v>29</v>
      </c>
    </row>
    <row r="65" spans="1:9" ht="12.75">
      <c r="A65" s="51">
        <v>1</v>
      </c>
      <c r="B65" s="31" t="s">
        <v>49</v>
      </c>
      <c r="C65" s="31" t="s">
        <v>11</v>
      </c>
      <c r="D65" s="31">
        <v>30</v>
      </c>
      <c r="E65" s="31"/>
      <c r="F65" s="31">
        <f>SUM(D65*E65)</f>
        <v>0</v>
      </c>
      <c r="G65" s="31"/>
      <c r="H65" s="33">
        <f>SUM(F65*G65%)</f>
        <v>0</v>
      </c>
      <c r="I65" s="33">
        <f>SUM(F65+H65)</f>
        <v>0</v>
      </c>
    </row>
    <row r="66" spans="1:9" ht="24">
      <c r="A66" s="51">
        <v>2</v>
      </c>
      <c r="B66" s="31" t="s">
        <v>31</v>
      </c>
      <c r="C66" s="31" t="s">
        <v>32</v>
      </c>
      <c r="D66" s="31">
        <v>1095</v>
      </c>
      <c r="E66" s="31"/>
      <c r="F66" s="31">
        <f>SUM(D66*E66)</f>
        <v>0</v>
      </c>
      <c r="G66" s="31"/>
      <c r="H66" s="33">
        <f>SUM(F66*G66%)</f>
        <v>0</v>
      </c>
      <c r="I66" s="33">
        <f>SUM(F66+H66)</f>
        <v>0</v>
      </c>
    </row>
    <row r="67" spans="1:9" ht="12.75">
      <c r="A67" s="51"/>
      <c r="B67" s="31" t="s">
        <v>33</v>
      </c>
      <c r="C67" s="31"/>
      <c r="D67" s="31"/>
      <c r="E67" s="31"/>
      <c r="F67" s="31">
        <f>SUM(F65:F66)</f>
        <v>0</v>
      </c>
      <c r="G67" s="31"/>
      <c r="H67" s="33"/>
      <c r="I67" s="33">
        <f>SUM(I65:I66)</f>
        <v>0</v>
      </c>
    </row>
    <row r="68" spans="1:9" ht="12.75">
      <c r="A68" s="52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57" t="s">
        <v>50</v>
      </c>
      <c r="B69" s="30"/>
      <c r="C69" s="30"/>
      <c r="D69" s="30"/>
      <c r="E69" s="30"/>
      <c r="F69" s="30"/>
      <c r="G69" s="30"/>
      <c r="H69" s="30"/>
      <c r="I69" s="30"/>
    </row>
    <row r="70" spans="1:9" ht="24">
      <c r="A70" s="51" t="s">
        <v>23</v>
      </c>
      <c r="B70" s="31" t="s">
        <v>24</v>
      </c>
      <c r="C70" s="31" t="s">
        <v>25</v>
      </c>
      <c r="D70" s="31" t="s">
        <v>5</v>
      </c>
      <c r="E70" s="31" t="s">
        <v>26</v>
      </c>
      <c r="F70" s="31" t="s">
        <v>6</v>
      </c>
      <c r="G70" s="31" t="s">
        <v>27</v>
      </c>
      <c r="H70" s="31" t="s">
        <v>28</v>
      </c>
      <c r="I70" s="31" t="s">
        <v>29</v>
      </c>
    </row>
    <row r="71" spans="1:9" ht="12.75">
      <c r="A71" s="51">
        <v>1</v>
      </c>
      <c r="B71" s="31" t="s">
        <v>51</v>
      </c>
      <c r="C71" s="32" t="s">
        <v>11</v>
      </c>
      <c r="D71" s="32">
        <v>18</v>
      </c>
      <c r="E71" s="31"/>
      <c r="F71" s="31">
        <f>SUM(D71*E71)</f>
        <v>0</v>
      </c>
      <c r="G71" s="31"/>
      <c r="H71" s="33">
        <f>SUM(F71*G71%)</f>
        <v>0</v>
      </c>
      <c r="I71" s="33">
        <f>SUM(F71+H71)</f>
        <v>0</v>
      </c>
    </row>
    <row r="72" spans="1:9" ht="24">
      <c r="A72" s="51">
        <v>2</v>
      </c>
      <c r="B72" s="31" t="s">
        <v>52</v>
      </c>
      <c r="C72" s="31" t="s">
        <v>11</v>
      </c>
      <c r="D72" s="31">
        <v>18</v>
      </c>
      <c r="E72" s="31"/>
      <c r="F72" s="31">
        <f>SUM(D72*E72)</f>
        <v>0</v>
      </c>
      <c r="G72" s="31"/>
      <c r="H72" s="33">
        <f>SUM(F72*G72%)</f>
        <v>0</v>
      </c>
      <c r="I72" s="33">
        <f>SUM(F72+H72)</f>
        <v>0</v>
      </c>
    </row>
    <row r="73" spans="1:9" ht="12.75">
      <c r="A73" s="51"/>
      <c r="B73" s="31" t="s">
        <v>33</v>
      </c>
      <c r="C73" s="31"/>
      <c r="D73" s="31"/>
      <c r="E73" s="31"/>
      <c r="F73" s="31">
        <f>SUM(F71:F72)</f>
        <v>0</v>
      </c>
      <c r="G73" s="31"/>
      <c r="H73" s="31"/>
      <c r="I73" s="33">
        <f>SUM(I71:I72)</f>
        <v>0</v>
      </c>
    </row>
    <row r="74" spans="1:9" ht="12.75">
      <c r="A74" s="53"/>
      <c r="B74" s="42"/>
      <c r="C74" s="42"/>
      <c r="D74" s="42"/>
      <c r="E74" s="42"/>
      <c r="F74" s="42"/>
      <c r="G74" s="42"/>
      <c r="H74" s="42"/>
      <c r="I74" s="44"/>
    </row>
    <row r="75" spans="1:9" ht="12.75">
      <c r="A75" s="53"/>
      <c r="B75" s="42"/>
      <c r="C75" s="42"/>
      <c r="D75" s="35" t="s">
        <v>66</v>
      </c>
      <c r="E75" s="35" t="s">
        <v>64</v>
      </c>
      <c r="F75" s="35" t="s">
        <v>65</v>
      </c>
      <c r="G75" s="42"/>
      <c r="H75" s="42"/>
      <c r="I75" s="44"/>
    </row>
    <row r="76" spans="1:9" ht="12.75">
      <c r="A76" s="53"/>
      <c r="B76" s="42"/>
      <c r="C76" s="42"/>
      <c r="D76" s="35"/>
      <c r="E76" s="60">
        <f>SUM(F20,F27,F34,F42,F49,F55,F61,F67,F73)</f>
        <v>0</v>
      </c>
      <c r="F76" s="60">
        <f>SUM(I20,I27,I34,I42,I49,I55,I61,I67,I73)</f>
        <v>0</v>
      </c>
      <c r="G76" s="42"/>
      <c r="H76" s="42"/>
      <c r="I76" s="44"/>
    </row>
    <row r="78" ht="18.75">
      <c r="D78" s="22" t="s">
        <v>53</v>
      </c>
    </row>
    <row r="79" ht="12.75">
      <c r="B79" s="59" t="s">
        <v>68</v>
      </c>
    </row>
    <row r="80" spans="1:9" ht="24">
      <c r="A80" s="54" t="s">
        <v>23</v>
      </c>
      <c r="B80" s="34" t="s">
        <v>24</v>
      </c>
      <c r="C80" s="34" t="s">
        <v>25</v>
      </c>
      <c r="D80" s="34" t="s">
        <v>5</v>
      </c>
      <c r="E80" s="34" t="s">
        <v>26</v>
      </c>
      <c r="F80" s="34" t="s">
        <v>6</v>
      </c>
      <c r="G80" s="34" t="s">
        <v>27</v>
      </c>
      <c r="H80" s="34" t="s">
        <v>28</v>
      </c>
      <c r="I80" s="34" t="s">
        <v>29</v>
      </c>
    </row>
    <row r="81" spans="1:9" ht="33" customHeight="1">
      <c r="A81" s="55">
        <v>1</v>
      </c>
      <c r="B81" s="35" t="s">
        <v>54</v>
      </c>
      <c r="C81" s="36" t="s">
        <v>55</v>
      </c>
      <c r="D81" s="36">
        <v>4800</v>
      </c>
      <c r="E81" s="35"/>
      <c r="F81" s="35">
        <f>SUM(D81*E81)</f>
        <v>0</v>
      </c>
      <c r="G81" s="35"/>
      <c r="H81" s="37">
        <f>SUM(F81*G81%)</f>
        <v>0</v>
      </c>
      <c r="I81" s="37">
        <f>SUM(F81+H81)</f>
        <v>0</v>
      </c>
    </row>
    <row r="82" spans="1:9" ht="25.5">
      <c r="A82" s="40"/>
      <c r="B82" s="39" t="s">
        <v>56</v>
      </c>
      <c r="C82" s="40" t="s">
        <v>55</v>
      </c>
      <c r="D82" s="38">
        <v>4000</v>
      </c>
      <c r="E82" s="40"/>
      <c r="F82" s="35">
        <f>SUM(D82*E82)</f>
        <v>0</v>
      </c>
      <c r="G82" s="40"/>
      <c r="H82" s="37">
        <f>SUM(F82*G82%)</f>
        <v>0</v>
      </c>
      <c r="I82" s="37">
        <f>SUM(F82+H82)</f>
        <v>0</v>
      </c>
    </row>
    <row r="83" spans="1:9" ht="25.5">
      <c r="A83" s="40"/>
      <c r="B83" s="39" t="s">
        <v>72</v>
      </c>
      <c r="C83" s="40" t="s">
        <v>55</v>
      </c>
      <c r="D83" s="38">
        <v>300</v>
      </c>
      <c r="E83" s="40"/>
      <c r="F83" s="35">
        <v>0</v>
      </c>
      <c r="G83" s="40"/>
      <c r="H83" s="37"/>
      <c r="I83" s="37">
        <v>0</v>
      </c>
    </row>
    <row r="84" spans="6:9" ht="12.75">
      <c r="F84" s="63">
        <f>SUM(F81:F82)</f>
        <v>0</v>
      </c>
      <c r="G84" s="64"/>
      <c r="H84" s="65">
        <f>SUM(H81:H82)</f>
        <v>0</v>
      </c>
      <c r="I84" s="65">
        <f>SUM(I81:I82)</f>
        <v>0</v>
      </c>
    </row>
    <row r="86" spans="1:9" ht="24">
      <c r="A86" s="54" t="s">
        <v>23</v>
      </c>
      <c r="B86" s="34" t="s">
        <v>24</v>
      </c>
      <c r="C86" s="34" t="s">
        <v>25</v>
      </c>
      <c r="D86" s="34" t="s">
        <v>5</v>
      </c>
      <c r="E86" s="34" t="s">
        <v>57</v>
      </c>
      <c r="F86" s="34" t="s">
        <v>6</v>
      </c>
      <c r="G86" s="34" t="s">
        <v>27</v>
      </c>
      <c r="H86" s="34" t="s">
        <v>28</v>
      </c>
      <c r="I86" s="34" t="s">
        <v>29</v>
      </c>
    </row>
    <row r="87" spans="1:9" ht="24">
      <c r="A87" s="55">
        <v>1</v>
      </c>
      <c r="B87" s="35" t="s">
        <v>60</v>
      </c>
      <c r="C87" s="36" t="s">
        <v>55</v>
      </c>
      <c r="D87" s="36">
        <v>100</v>
      </c>
      <c r="E87" s="35"/>
      <c r="F87" s="35">
        <f>SUM(D87*E87)</f>
        <v>0</v>
      </c>
      <c r="G87" s="35"/>
      <c r="H87" s="37">
        <f>SUM(F87*G87%)</f>
        <v>0</v>
      </c>
      <c r="I87" s="37">
        <f>SUM(F87+H87)</f>
        <v>0</v>
      </c>
    </row>
    <row r="88" spans="1:9" ht="38.25">
      <c r="A88" s="40"/>
      <c r="B88" s="39" t="s">
        <v>71</v>
      </c>
      <c r="C88" s="40" t="s">
        <v>55</v>
      </c>
      <c r="D88" s="38">
        <v>80</v>
      </c>
      <c r="E88" s="40"/>
      <c r="F88" s="35">
        <f>SUM(D88*E88)</f>
        <v>0</v>
      </c>
      <c r="G88" s="40"/>
      <c r="H88" s="37">
        <f>SUM(F88*G88%)</f>
        <v>0</v>
      </c>
      <c r="I88" s="37">
        <f>SUM(F88+H88)</f>
        <v>0</v>
      </c>
    </row>
    <row r="89" spans="1:9" ht="38.25">
      <c r="A89" s="40"/>
      <c r="B89" s="39" t="s">
        <v>73</v>
      </c>
      <c r="C89" s="40"/>
      <c r="D89" s="38">
        <v>15</v>
      </c>
      <c r="E89" s="40"/>
      <c r="F89" s="35">
        <v>0</v>
      </c>
      <c r="G89" s="40"/>
      <c r="H89" s="37">
        <v>0</v>
      </c>
      <c r="I89" s="37">
        <v>0</v>
      </c>
    </row>
    <row r="90" spans="6:9" ht="12.75">
      <c r="F90" s="63">
        <f>SUM(F87:F88)</f>
        <v>0</v>
      </c>
      <c r="G90" s="64"/>
      <c r="H90" s="65">
        <f>SUM(H87:H88)</f>
        <v>0</v>
      </c>
      <c r="I90" s="65">
        <f>SUM(I87:I88)</f>
        <v>0</v>
      </c>
    </row>
    <row r="92" ht="25.5">
      <c r="B92" s="59" t="s">
        <v>69</v>
      </c>
    </row>
    <row r="94" spans="1:9" ht="24">
      <c r="A94" s="54" t="s">
        <v>23</v>
      </c>
      <c r="B94" s="34" t="s">
        <v>24</v>
      </c>
      <c r="C94" s="34" t="s">
        <v>25</v>
      </c>
      <c r="D94" s="34" t="s">
        <v>5</v>
      </c>
      <c r="E94" s="34" t="s">
        <v>26</v>
      </c>
      <c r="F94" s="34" t="s">
        <v>6</v>
      </c>
      <c r="G94" s="34" t="s">
        <v>27</v>
      </c>
      <c r="H94" s="34" t="s">
        <v>28</v>
      </c>
      <c r="I94" s="34" t="s">
        <v>29</v>
      </c>
    </row>
    <row r="95" spans="1:9" ht="24">
      <c r="A95" s="55">
        <v>1</v>
      </c>
      <c r="B95" s="35" t="s">
        <v>58</v>
      </c>
      <c r="C95" s="36" t="s">
        <v>55</v>
      </c>
      <c r="D95" s="36">
        <v>150</v>
      </c>
      <c r="E95" s="35"/>
      <c r="F95" s="35">
        <f>SUM(D95*E95)</f>
        <v>0</v>
      </c>
      <c r="G95" s="35"/>
      <c r="H95" s="37">
        <f>SUM(F95*G95%)</f>
        <v>0</v>
      </c>
      <c r="I95" s="37">
        <f>SUM(F95+H95)</f>
        <v>0</v>
      </c>
    </row>
    <row r="98" spans="1:9" ht="24">
      <c r="A98" s="54" t="s">
        <v>23</v>
      </c>
      <c r="B98" s="34" t="s">
        <v>24</v>
      </c>
      <c r="C98" s="34" t="s">
        <v>25</v>
      </c>
      <c r="D98" s="34" t="s">
        <v>5</v>
      </c>
      <c r="E98" s="34" t="s">
        <v>57</v>
      </c>
      <c r="F98" s="34" t="s">
        <v>6</v>
      </c>
      <c r="G98" s="34" t="s">
        <v>27</v>
      </c>
      <c r="H98" s="34" t="s">
        <v>28</v>
      </c>
      <c r="I98" s="34" t="s">
        <v>29</v>
      </c>
    </row>
    <row r="99" spans="1:9" ht="36">
      <c r="A99" s="55">
        <v>1</v>
      </c>
      <c r="B99" s="35" t="s">
        <v>59</v>
      </c>
      <c r="C99" s="36" t="s">
        <v>55</v>
      </c>
      <c r="D99" s="36">
        <v>15</v>
      </c>
      <c r="E99" s="35"/>
      <c r="F99" s="35">
        <f>SUM(D99*E99)</f>
        <v>0</v>
      </c>
      <c r="G99" s="35"/>
      <c r="H99" s="37">
        <f>SUM(F99*G99%)</f>
        <v>0</v>
      </c>
      <c r="I99" s="37">
        <f>SUM(F99+H99)</f>
        <v>0</v>
      </c>
    </row>
    <row r="101" ht="25.5">
      <c r="B101" s="59" t="s">
        <v>70</v>
      </c>
    </row>
    <row r="102" spans="1:9" ht="24">
      <c r="A102" s="54" t="s">
        <v>23</v>
      </c>
      <c r="B102" s="34" t="s">
        <v>24</v>
      </c>
      <c r="C102" s="34" t="s">
        <v>25</v>
      </c>
      <c r="D102" s="34" t="s">
        <v>5</v>
      </c>
      <c r="E102" s="34" t="s">
        <v>26</v>
      </c>
      <c r="F102" s="34" t="s">
        <v>6</v>
      </c>
      <c r="G102" s="34" t="s">
        <v>27</v>
      </c>
      <c r="H102" s="34" t="s">
        <v>28</v>
      </c>
      <c r="I102" s="34" t="s">
        <v>29</v>
      </c>
    </row>
    <row r="103" spans="1:9" ht="24">
      <c r="A103" s="55">
        <v>1</v>
      </c>
      <c r="B103" s="35" t="s">
        <v>61</v>
      </c>
      <c r="C103" s="36" t="s">
        <v>55</v>
      </c>
      <c r="D103" s="36">
        <v>24</v>
      </c>
      <c r="E103" s="35"/>
      <c r="F103" s="35">
        <f>SUM(D103*E103)</f>
        <v>0</v>
      </c>
      <c r="G103" s="35"/>
      <c r="H103" s="37">
        <f>SUM(F103*G103%)</f>
        <v>0</v>
      </c>
      <c r="I103" s="37">
        <f>SUM(F103+H103)</f>
        <v>0</v>
      </c>
    </row>
    <row r="104" spans="1:9" ht="12.75">
      <c r="A104" s="53"/>
      <c r="B104" s="42"/>
      <c r="C104" s="43"/>
      <c r="D104" s="43"/>
      <c r="E104" s="42"/>
      <c r="F104" s="42"/>
      <c r="G104" s="42"/>
      <c r="H104" s="44"/>
      <c r="I104" s="44"/>
    </row>
    <row r="106" spans="1:9" ht="24">
      <c r="A106" s="54" t="s">
        <v>23</v>
      </c>
      <c r="B106" s="34" t="s">
        <v>24</v>
      </c>
      <c r="C106" s="34" t="s">
        <v>25</v>
      </c>
      <c r="D106" s="34" t="s">
        <v>5</v>
      </c>
      <c r="E106" s="34" t="s">
        <v>57</v>
      </c>
      <c r="F106" s="34" t="s">
        <v>6</v>
      </c>
      <c r="G106" s="34" t="s">
        <v>27</v>
      </c>
      <c r="H106" s="34" t="s">
        <v>28</v>
      </c>
      <c r="I106" s="34" t="s">
        <v>29</v>
      </c>
    </row>
    <row r="107" spans="1:9" ht="36">
      <c r="A107" s="55">
        <v>1</v>
      </c>
      <c r="B107" s="35" t="s">
        <v>62</v>
      </c>
      <c r="C107" s="36" t="s">
        <v>55</v>
      </c>
      <c r="D107" s="36">
        <v>4</v>
      </c>
      <c r="E107" s="35"/>
      <c r="F107" s="35">
        <f>SUM(D107*E107)</f>
        <v>0</v>
      </c>
      <c r="G107" s="35"/>
      <c r="H107" s="37">
        <f>SUM(F107*G107%)</f>
        <v>0</v>
      </c>
      <c r="I107" s="37">
        <f>SUM(F107+H107)</f>
        <v>0</v>
      </c>
    </row>
    <row r="109" spans="4:6" ht="12.75">
      <c r="D109" s="4" t="s">
        <v>63</v>
      </c>
      <c r="E109" s="40" t="s">
        <v>64</v>
      </c>
      <c r="F109" s="38" t="s">
        <v>65</v>
      </c>
    </row>
    <row r="110" spans="5:6" ht="12.75">
      <c r="E110" s="40">
        <f>SUM(F84,F90,F95,F99,F103,F107)</f>
        <v>0</v>
      </c>
      <c r="F110" s="41">
        <f>SUM(I84,I90,I95,I99,I103,I107)</f>
        <v>0</v>
      </c>
    </row>
    <row r="111" spans="5:6" ht="12.75">
      <c r="E111" s="62"/>
      <c r="F111" s="70"/>
    </row>
    <row r="112" spans="4:6" ht="18.75">
      <c r="D112" s="22" t="s">
        <v>86</v>
      </c>
      <c r="E112" s="71"/>
      <c r="F112" s="70"/>
    </row>
    <row r="113" ht="13.5" thickBot="1"/>
    <row r="114" spans="1:9" ht="39.75" thickBot="1" thickTop="1">
      <c r="A114" s="66" t="s">
        <v>23</v>
      </c>
      <c r="B114" s="66" t="s">
        <v>24</v>
      </c>
      <c r="C114" s="66" t="s">
        <v>74</v>
      </c>
      <c r="D114" s="66" t="s">
        <v>5</v>
      </c>
      <c r="E114" s="66" t="s">
        <v>26</v>
      </c>
      <c r="F114" s="66" t="s">
        <v>6</v>
      </c>
      <c r="G114" s="66" t="s">
        <v>27</v>
      </c>
      <c r="H114" s="66" t="s">
        <v>28</v>
      </c>
      <c r="I114" s="66" t="s">
        <v>29</v>
      </c>
    </row>
    <row r="115" spans="1:9" ht="52.5" thickBot="1" thickTop="1">
      <c r="A115" s="67">
        <v>1</v>
      </c>
      <c r="B115" s="68" t="s">
        <v>75</v>
      </c>
      <c r="C115" s="67" t="s">
        <v>76</v>
      </c>
      <c r="D115" s="67">
        <v>200</v>
      </c>
      <c r="E115" s="67"/>
      <c r="F115" s="67"/>
      <c r="G115" s="67"/>
      <c r="H115" s="67"/>
      <c r="I115" s="67"/>
    </row>
    <row r="116" spans="1:9" ht="27" thickBot="1" thickTop="1">
      <c r="A116" s="67">
        <v>2</v>
      </c>
      <c r="B116" s="67" t="s">
        <v>77</v>
      </c>
      <c r="C116" s="67" t="s">
        <v>78</v>
      </c>
      <c r="D116" s="67">
        <v>4380</v>
      </c>
      <c r="E116" s="67"/>
      <c r="F116" s="67"/>
      <c r="G116" s="67"/>
      <c r="H116" s="67"/>
      <c r="I116" s="67"/>
    </row>
    <row r="117" spans="1:9" ht="27" thickBot="1" thickTop="1">
      <c r="A117" s="67">
        <v>3</v>
      </c>
      <c r="B117" s="67" t="s">
        <v>79</v>
      </c>
      <c r="C117" s="67" t="s">
        <v>80</v>
      </c>
      <c r="D117" s="67">
        <v>2190</v>
      </c>
      <c r="E117" s="67"/>
      <c r="F117" s="67"/>
      <c r="G117" s="67"/>
      <c r="H117" s="67"/>
      <c r="I117" s="67"/>
    </row>
    <row r="118" spans="1:9" ht="27" thickBot="1" thickTop="1">
      <c r="A118" s="67">
        <v>4</v>
      </c>
      <c r="B118" s="67" t="s">
        <v>81</v>
      </c>
      <c r="C118" s="67" t="s">
        <v>82</v>
      </c>
      <c r="D118" s="67">
        <v>2190</v>
      </c>
      <c r="E118" s="67"/>
      <c r="F118" s="67"/>
      <c r="G118" s="67"/>
      <c r="H118" s="67"/>
      <c r="I118" s="67"/>
    </row>
    <row r="119" spans="1:9" ht="14.25" thickBot="1" thickTop="1">
      <c r="A119" s="69">
        <v>5</v>
      </c>
      <c r="B119" s="69" t="s">
        <v>83</v>
      </c>
      <c r="C119" s="69" t="s">
        <v>84</v>
      </c>
      <c r="D119" s="69">
        <v>30</v>
      </c>
      <c r="E119" s="69"/>
      <c r="F119" s="69"/>
      <c r="G119" s="69"/>
      <c r="H119" s="69"/>
      <c r="I119" s="69"/>
    </row>
    <row r="120" spans="1:9" ht="14.25" thickBot="1" thickTop="1">
      <c r="A120" s="69"/>
      <c r="B120" s="69"/>
      <c r="C120" s="69"/>
      <c r="D120" s="69"/>
      <c r="E120" s="69"/>
      <c r="F120" s="69"/>
      <c r="G120" s="69"/>
      <c r="H120" s="69"/>
      <c r="I120" s="69"/>
    </row>
    <row r="121" ht="13.5" thickTop="1"/>
    <row r="123" spans="4:6" ht="12.75">
      <c r="D123" s="4" t="s">
        <v>85</v>
      </c>
      <c r="E123" s="40" t="s">
        <v>64</v>
      </c>
      <c r="F123" s="38" t="s">
        <v>65</v>
      </c>
    </row>
    <row r="124" spans="5:6" ht="12.75">
      <c r="E124" s="40">
        <v>0</v>
      </c>
      <c r="F124" s="41">
        <v>0</v>
      </c>
    </row>
  </sheetData>
  <sheetProtection selectLockedCells="1" selectUnlockedCells="1"/>
  <printOptions horizontalCentered="1"/>
  <pageMargins left="0.27" right="0.2" top="0.76" bottom="0.9840277777777777" header="0.5118055555555555" footer="0.5118055555555555"/>
  <pageSetup horizontalDpi="300" verticalDpi="300" orientation="landscape" paperSize="9" r:id="rId1"/>
  <rowBreaks count="3" manualBreakCount="3">
    <brk id="22" max="255" man="1"/>
    <brk id="43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StachniukE</cp:lastModifiedBy>
  <cp:lastPrinted>2016-02-11T11:02:14Z</cp:lastPrinted>
  <dcterms:created xsi:type="dcterms:W3CDTF">2013-02-11T08:08:36Z</dcterms:created>
  <dcterms:modified xsi:type="dcterms:W3CDTF">2016-02-11T11:06:29Z</dcterms:modified>
  <cp:category/>
  <cp:version/>
  <cp:contentType/>
  <cp:contentStatus/>
</cp:coreProperties>
</file>