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podłoża - sierpień 2019" sheetId="1" r:id="rId1"/>
  </sheets>
  <definedNames/>
  <calcPr fullCalcOnLoad="1"/>
</workbook>
</file>

<file path=xl/sharedStrings.xml><?xml version="1.0" encoding="utf-8"?>
<sst xmlns="http://schemas.openxmlformats.org/spreadsheetml/2006/main" count="226" uniqueCount="140">
  <si>
    <t>Pakiet nr 1</t>
  </si>
  <si>
    <t>Lp.</t>
  </si>
  <si>
    <t xml:space="preserve">          Charakterystyka preparatu  </t>
  </si>
  <si>
    <t>Opakowanie jednostkowe - szt.</t>
  </si>
  <si>
    <t>Ilość szt.</t>
  </si>
  <si>
    <t>Wartość netto</t>
  </si>
  <si>
    <t>VAT %</t>
  </si>
  <si>
    <t>Vat PLN</t>
  </si>
  <si>
    <t>Wartość brutto</t>
  </si>
  <si>
    <t>Cena jednostkowa netto 1 opakowania</t>
  </si>
  <si>
    <t>Nazwa oferowanego preparatu/ objętość/nr katalogowy</t>
  </si>
  <si>
    <t>Agar Columbia + 5% krwi  baraniej</t>
  </si>
  <si>
    <t>płytka gotowa        90 mm</t>
  </si>
  <si>
    <t>Agar Columbia CNA + 5% krwi baraniej</t>
  </si>
  <si>
    <t>Agar MacConkey'a - podłoże do izolowania drobnoustrojów chorobotwórczych przewodu pokarmowego, umożliwiające rozróżnienie szczepów laktozododatnich od laktozoujemnych (z fioletem krystalicznym). Z dodatkiem soli żółciowych hamujących wzrost bakterii Gram (+)</t>
  </si>
  <si>
    <t>Chromagar do izolacji ilościowej i bezpośredniej identyfikacji drobnoustrojow Escherichia coli, bakterii z grupy KES , Proteus sp., Pseudomonas aeruginosa, ziarniaków gram-dodatnich i innych drobnoustrojów.</t>
  </si>
  <si>
    <t>płytka gotowa 90 mm</t>
  </si>
  <si>
    <t>Chromagar do hodowli i  izolacji  drożdżaków oraz identyfikacji poszczególnych gatunków  Candida</t>
  </si>
  <si>
    <t>Chromagar do hodowli i izolacji szczepów Staph. aureus</t>
  </si>
  <si>
    <t>Chromagar do hodowli i izolacji Staph. aureus MRSA</t>
  </si>
  <si>
    <t>Chromagar do wykrywania wankomycynoopornych enterokoków VRE</t>
  </si>
  <si>
    <t xml:space="preserve">Chromagar do identyfikacji pałeczek Salmonella z materiałów klinicznych </t>
  </si>
  <si>
    <t>Chromagar do hodowli i identyfikacji paciorkowców z grupy B (GBS)</t>
  </si>
  <si>
    <t>Chromagar do izolacji i identyfikacji bakterii z rodzaju Listeria spp.</t>
  </si>
  <si>
    <t>Chromagar do izolacji i  identyfikacji patogennych Yersinia enterocolytica</t>
  </si>
  <si>
    <t>Podłoża na płytce dzielonej Columbia CNA Agar z 5% krwi baraniej/ podłoże chromogenne do izolacji drobnoustrojów z moczu</t>
  </si>
  <si>
    <t>płytka gotowa 90 mm/2</t>
  </si>
  <si>
    <t>Podłoża na płytce dzielonej ChromagarESBL/Chromagar KPC</t>
  </si>
  <si>
    <t>Podłoża na płytce dzielonej Chromagar MRSA/Chromagar VRE</t>
  </si>
  <si>
    <t>Agar czekoladowy do wybiórczej izolacji   Haemophilus spp. zawierający wankomycynę i bacytracynę oraz amfotercynę B</t>
  </si>
  <si>
    <t>Płytki odciskowe - agar tryptozowo-sojowy z meniskiem wypukłym  do kontrolowania biologiczej czystości powierzchni szpitalnych, ubrań, sprzętu zawierające czynniki neutralizujące pozostałości środków dezynfekcyjnych</t>
  </si>
  <si>
    <t>płytka gotowa 55 mm</t>
  </si>
  <si>
    <t>Płytki odciskowe z meniskiem wypukłym zawierające podłoże Sabourauda z chloramfenikolem i neutralizatorem środków dezynfekcyjnych - wykrywanie drożdży i pleśni</t>
  </si>
  <si>
    <t>Mueller Hinton Agar - podłoże do oznaczania wrażliwości na antybiotyki zgodne z zaleceniami CLSI i EUCAST</t>
  </si>
  <si>
    <t>Mueller Hinton Agar z 5% krwią końską i 20 mg/l NAD - podłoże do oznaczania wrażliwości na antybiotyki drobnoustrojów wymagających zgodne z zaleceniami EUCAST</t>
  </si>
  <si>
    <t>Podłoże do hodowli Trichomonas vaginalis z materiału pobranego bezpośrednio od  pacjenta</t>
  </si>
  <si>
    <t>probówka</t>
  </si>
  <si>
    <t>10 płytek</t>
  </si>
  <si>
    <t>0,5 M EDTA ph 7,3-7,5</t>
  </si>
  <si>
    <t>probówka 2 ml</t>
  </si>
  <si>
    <t>Kwas boronowy - do wykrywania szczepów KPC</t>
  </si>
  <si>
    <t>2% dezoksycholan sodu (sole żółci) – identyfikacja Streptococcus pneumoniae</t>
  </si>
  <si>
    <t>KOH 10 %</t>
  </si>
  <si>
    <t>butelka 100 ml</t>
  </si>
  <si>
    <t>Razem</t>
  </si>
  <si>
    <t>Opakowanie jednostkowe</t>
  </si>
  <si>
    <t>Ilość opakowań</t>
  </si>
  <si>
    <t>Vat %</t>
  </si>
  <si>
    <t>100 ozn.</t>
  </si>
  <si>
    <t>20 ozn.</t>
  </si>
  <si>
    <t>Pakiet nr 3</t>
  </si>
  <si>
    <t>Nazwa oferowanego preparatu/ objętość/ nr katalogowy</t>
  </si>
  <si>
    <t xml:space="preserve">          Rodzaj testu, charakterystyka</t>
  </si>
  <si>
    <t>Cena jednostkowa netto</t>
  </si>
  <si>
    <t xml:space="preserve">Lakteks EPEC - Zestaw nr 1 odczynniki poliwalentne dla grup EPEC: A B C Zawartość opakowania odcz. poliwal. A - 2 fl. á 2 ml odcz. poliwal. B - 2 fl. á 2 ml odcz. poliwal. C - 2 fl. á 2 ml lateks kontrolny - 1 fl. á 2 ml płytki i bagietki do oznaczeń </t>
  </si>
  <si>
    <t>Zest.</t>
  </si>
  <si>
    <t>1 fl. à 2 ml</t>
  </si>
  <si>
    <t xml:space="preserve">Coli lateks EPEC - Odczynnik monowalentny O25 </t>
  </si>
  <si>
    <t>Coli lateks EPEC - Odczynnik monowalentny O26</t>
  </si>
  <si>
    <t>Coli lateks EPEC - Odczynnik monowalentny O44</t>
  </si>
  <si>
    <t xml:space="preserve">Coli lateks EPEC - Odczynnik monowalentny O55 </t>
  </si>
  <si>
    <t>Coli lateks EPEC - Odczynnik monowalentny O86</t>
  </si>
  <si>
    <t>Coli lateks EPEC - Odczynnik monowalentny O111</t>
  </si>
  <si>
    <t>Coli lateks EPEC - Odczynnik monowalentny O114</t>
  </si>
  <si>
    <t>Coli lateks EPEC - Odczynnik monowalentny O119</t>
  </si>
  <si>
    <t>Coli lateks EPEC - Odczynnik monowalentny O124</t>
  </si>
  <si>
    <t>Coli lateks EPEC - Odczynnik monowalentny O125</t>
  </si>
  <si>
    <t>Coli lateks EPEC - Odczynnik monowalentny O126</t>
  </si>
  <si>
    <t>Coli lateks EPEC - Odczynnik monowalentny O127</t>
  </si>
  <si>
    <t>Coli lateks EPEC - Odczynnik monowalentny O128</t>
  </si>
  <si>
    <t>Coli lateks EPEC - Odczynnik monowalentny O142</t>
  </si>
  <si>
    <t xml:space="preserve">Surowica do aglutynacji szkiełkowej antygenu grupowego Salmonella - AO, zawartość opakowania 1 fl. á 5 ml zakraplacz </t>
  </si>
  <si>
    <r>
      <t xml:space="preserve">Clostridium difficile agar – podłoże do izolacji i identyfikacji </t>
    </r>
    <r>
      <rPr>
        <i/>
        <sz val="9"/>
        <rFont val="Times New Roman"/>
        <family val="1"/>
      </rPr>
      <t>Clostridium difficile</t>
    </r>
  </si>
  <si>
    <r>
      <t xml:space="preserve"> Podłoże do wybiórczej izolacji </t>
    </r>
    <r>
      <rPr>
        <i/>
        <sz val="9"/>
        <rFont val="Times New Roman"/>
        <family val="1"/>
      </rPr>
      <t>Neisseria gonorrhoeae i N. meningitidis</t>
    </r>
  </si>
  <si>
    <t>Testy do identyfikacji i oznaczania lekowrażliwości grzybów drożdżopodobnych, zawierający następujące leki p/grzybicze: Nystatyna, Amfotercyna B, Flukonazol, Ekonazol, Ketokonazol, Klotrimazol, Mikonazol, Itrakonazol,, Vorikonazol, Flucytozyna-5</t>
  </si>
  <si>
    <r>
      <t xml:space="preserve">Surowica do aglutynacji szkiełkowej antygenu grupowego </t>
    </r>
    <r>
      <rPr>
        <i/>
        <sz val="9"/>
        <rFont val="Times New Roman"/>
        <family val="1"/>
      </rPr>
      <t>Salmonella</t>
    </r>
    <r>
      <rPr>
        <sz val="9"/>
        <rFont val="Times New Roman"/>
        <family val="1"/>
      </rPr>
      <t xml:space="preserve"> - BO, zawartość opakowania 1 fl. á 5 ml zakraplacz </t>
    </r>
  </si>
  <si>
    <r>
      <t xml:space="preserve">Surowica do aglutynacji szkiełkowej antygenu grupowego </t>
    </r>
    <r>
      <rPr>
        <i/>
        <sz val="9"/>
        <rFont val="Times New Roman"/>
        <family val="1"/>
      </rPr>
      <t>Salmonella</t>
    </r>
    <r>
      <rPr>
        <sz val="9"/>
        <rFont val="Times New Roman"/>
        <family val="1"/>
      </rPr>
      <t xml:space="preserve"> - CO, zawartość opakowania 1 fl. á 5 ml zakraplacz </t>
    </r>
  </si>
  <si>
    <r>
      <t xml:space="preserve">Surowica do aglutynacji szkiełkowej antygenu grupowego </t>
    </r>
    <r>
      <rPr>
        <i/>
        <sz val="9"/>
        <rFont val="Times New Roman"/>
        <family val="1"/>
      </rPr>
      <t>Salmonella</t>
    </r>
    <r>
      <rPr>
        <sz val="9"/>
        <rFont val="Times New Roman"/>
        <family val="1"/>
      </rPr>
      <t xml:space="preserve"> - DO, zawartość opakowania 1 fl. á 5 ml zakraplacz </t>
    </r>
  </si>
  <si>
    <r>
      <t xml:space="preserve">Surowica do aglutynacji szkiełkowej antygenu grupowego </t>
    </r>
    <r>
      <rPr>
        <i/>
        <sz val="9"/>
        <rFont val="Times New Roman"/>
        <family val="1"/>
      </rPr>
      <t>Salmonella</t>
    </r>
    <r>
      <rPr>
        <sz val="9"/>
        <rFont val="Times New Roman"/>
        <family val="1"/>
      </rPr>
      <t xml:space="preserve"> - EO, zawartość opakowania 1 fl. á 5 ml zakraplacz </t>
    </r>
  </si>
  <si>
    <r>
      <t xml:space="preserve">Surowic </t>
    </r>
    <r>
      <rPr>
        <i/>
        <sz val="9"/>
        <rFont val="Times New Roman"/>
        <family val="1"/>
      </rPr>
      <t>Salmonella</t>
    </r>
    <r>
      <rPr>
        <sz val="9"/>
        <rFont val="Times New Roman"/>
        <family val="1"/>
      </rPr>
      <t xml:space="preserve"> dla antygenu rzęskowego Hgm - zawartość opakowania 1 fl. á 5 ml zakraplacz</t>
    </r>
  </si>
  <si>
    <r>
      <t xml:space="preserve"> </t>
    </r>
    <r>
      <rPr>
        <sz val="9"/>
        <rFont val="Times New Roman"/>
        <family val="1"/>
      </rPr>
      <t xml:space="preserve">Surowica </t>
    </r>
    <r>
      <rPr>
        <i/>
        <sz val="9"/>
        <rFont val="Times New Roman"/>
        <family val="1"/>
      </rPr>
      <t xml:space="preserve"> Salmonella</t>
    </r>
    <r>
      <rPr>
        <sz val="9"/>
        <rFont val="Times New Roman"/>
        <family val="1"/>
      </rPr>
      <t xml:space="preserve"> poliwalentna HM - zawartość opakowania 1 fl. á 5 ml zakraplacz </t>
    </r>
  </si>
  <si>
    <t>probówka 5 ml</t>
  </si>
  <si>
    <t>Bulion Tood Hewitt z antybiotykami umożliwiający hodowle Streptococcus gr. B</t>
  </si>
  <si>
    <t>Chromagar do wybiórczej izolacji i identyfikacji E. coli O157</t>
  </si>
  <si>
    <t>Podłoże transportowo-hodowlane do hodowli grzybów w postaci plastikowej płytki pokrytej dwoma podłożami agarowymi umieszczonymi w przejrzystym, szczelnym pojemniku. Podłoże z jednej strony płytki umożliwiajace izolowanie drożdży i grzybów, z drugiej strony płytki - do izolowania dermatofitów i grzybów opornych na aktidion</t>
  </si>
  <si>
    <t>Podłoże transportowo-hodowlane do hodowli bakterii z moczu w postaci plastikowej płytki pokrytej dwoma podłożami agarowymi umieszczonymi w przejrzystym, szczelnym pojemniku. Podłoże z jednej strony płytki -  CLED - umożliwiające określenie całkowitej liczby bakterii w moczu i wstępną identyfikację, z drugiej strony płytki - podłoże MacConkey'a - umożliwiające wzrost i identyfikacje pałeczek Enterobacteriacae.</t>
  </si>
  <si>
    <t>Pakiet nr 2                                          Testy serologiczne  i surowice</t>
  </si>
  <si>
    <t xml:space="preserve">Antygen kontrolny B </t>
  </si>
  <si>
    <t xml:space="preserve">Antygen kontrolny A </t>
  </si>
  <si>
    <t xml:space="preserve">Antygen kontrolny C </t>
  </si>
  <si>
    <t>1 fl. à 1 ml</t>
  </si>
  <si>
    <r>
      <t xml:space="preserve"> </t>
    </r>
    <r>
      <rPr>
        <b/>
        <sz val="9"/>
        <rFont val="Times New Roman"/>
        <family val="1"/>
      </rPr>
      <t xml:space="preserve">Panele biochemiczne i odczynniki do aparatu autoSCAN® </t>
    </r>
  </si>
  <si>
    <t>Nazwa panela/ odczynnika</t>
  </si>
  <si>
    <t>Jednostka miary</t>
  </si>
  <si>
    <t xml:space="preserve">Ilość </t>
  </si>
  <si>
    <t>Cena jednostkowa netto 1szt.</t>
  </si>
  <si>
    <t xml:space="preserve">Identyfikacja ziarniaków Gram-dodatnich </t>
  </si>
  <si>
    <t>Szt.</t>
  </si>
  <si>
    <t xml:space="preserve">Identyfikacja pałeczek  Gram-ujemnych </t>
  </si>
  <si>
    <r>
      <t>Identyfikacja bakterii z rodzaju</t>
    </r>
    <r>
      <rPr>
        <i/>
        <sz val="9"/>
        <rFont val="Times New Roman"/>
        <family val="1"/>
      </rPr>
      <t xml:space="preserve"> Neisseria, Haemophilus i Branhamella</t>
    </r>
  </si>
  <si>
    <t xml:space="preserve">Identyfikacja i lekowrażliwość  ziarniaków Gram-dodatnich </t>
  </si>
  <si>
    <t>Identyfikacja i lekowrażliwość  pałeczek Gram-ujemnych izolowanych z zakażeń układu moczowego</t>
  </si>
  <si>
    <t>Identyfikacja i lekowrażliwość  pałeczek Gram-ujemnych</t>
  </si>
  <si>
    <t>Lekowrażliwość pałeczek gram-ujemnych</t>
  </si>
  <si>
    <t>Identyfikacja drożdżaków</t>
  </si>
  <si>
    <t>Identyfikacja bakterii beztlenowych</t>
  </si>
  <si>
    <r>
      <t xml:space="preserve">Lekowrażliwość paciorkowców w tym </t>
    </r>
    <r>
      <rPr>
        <i/>
        <sz val="9"/>
        <rFont val="Times New Roman"/>
        <family val="1"/>
      </rPr>
      <t>Streptococcus pneumoniae</t>
    </r>
  </si>
  <si>
    <t>Inoculators-D 240 szt.</t>
  </si>
  <si>
    <t>Opak.</t>
  </si>
  <si>
    <t>Sterile inoculum water 3 ml</t>
  </si>
  <si>
    <t>Inoculum water with Pluronic 25 ml</t>
  </si>
  <si>
    <t>Inoculum saline for MicroStrep</t>
  </si>
  <si>
    <t>MH Broth with  Lysed Horse Blood 25 ml</t>
  </si>
  <si>
    <t>HNID inoculum Broth 60 szt.</t>
  </si>
  <si>
    <t>Ferric Chloride (TDA) 30 ml</t>
  </si>
  <si>
    <t>Erhlichs Reagent (A-IND2) 30 ml</t>
  </si>
  <si>
    <r>
      <t xml:space="preserve"> </t>
    </r>
    <r>
      <rPr>
        <sz val="9"/>
        <rFont val="Times New Roman"/>
        <family val="1"/>
      </rPr>
      <t>Kovac's reagent (IND) 30 ml</t>
    </r>
  </si>
  <si>
    <r>
      <t>alpha-naftol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VP 1 30 ml</t>
    </r>
  </si>
  <si>
    <t>Potassium Hydroxide (VP 2) 30 ml</t>
  </si>
  <si>
    <t>Sulphanic acid reagent (NIT 1) 30 ml</t>
  </si>
  <si>
    <t>NN-dimethyl-alpha-naphtylamine (NIT 2) 30 ml</t>
  </si>
  <si>
    <t>Sodium Hydroxide 0,05 N( NaOH) 30 ml</t>
  </si>
  <si>
    <t>Peptidase reagent (PEP) 30 ml</t>
  </si>
  <si>
    <t>Mineral oil 60 ml</t>
  </si>
  <si>
    <t>Xylene 30 ml</t>
  </si>
  <si>
    <t>HNID indole reagent 30 ml</t>
  </si>
  <si>
    <t>Yeast Turbidy standard</t>
  </si>
  <si>
    <t>Zestaw</t>
  </si>
  <si>
    <t>Reagent droppers</t>
  </si>
  <si>
    <t>opak.</t>
  </si>
  <si>
    <t>Agar Columbia CAP</t>
  </si>
  <si>
    <t>Test lateksowy do identyfikacji pałeczek z rodzaju Salmonella</t>
  </si>
  <si>
    <t>opak.=50 ozn.</t>
  </si>
  <si>
    <t>Chromagar do wykrywania gram-ujemnych pałeczek opornych na kolistynę</t>
  </si>
  <si>
    <t>Chromagar do wykrywania bakterii produkujących karbapenemazy takich jak: KPC, VIM, IMP, OXA-48 (wg. A. Rambach i P. Nordhmann)</t>
  </si>
  <si>
    <t>Chromagar STEC do wykrywania pałeczek E. coli wytwarzających toksynę Shiga</t>
  </si>
  <si>
    <t>Sensiquattro Candida - test do oznaczania lekowrażliwości drożdzaków na leki p/grzybicze w czterech stężeniach</t>
  </si>
  <si>
    <t xml:space="preserve"> Podłoża gotowe  na płytkach, w probówkach</t>
  </si>
  <si>
    <t>Załącznik nr 2</t>
  </si>
  <si>
    <t>Formularz asortymentowo-ilościowy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</si>
</sst>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3"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ahoma"/>
      <family val="2"/>
    </font>
    <font>
      <b/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9"/>
      <name val="Tahoma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17" applyFont="1" applyBorder="1" applyAlignment="1">
      <alignment horizontal="center" vertical="center" wrapText="1"/>
      <protection/>
    </xf>
    <xf numFmtId="0" fontId="1" fillId="0" borderId="0" xfId="17" applyFont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4" fontId="1" fillId="0" borderId="0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 wrapText="1"/>
      <protection/>
    </xf>
    <xf numFmtId="4" fontId="3" fillId="0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justify"/>
    </xf>
    <xf numFmtId="0" fontId="8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17" applyFont="1" applyBorder="1" applyAlignment="1">
      <alignment horizontal="center" vertical="center"/>
      <protection/>
    </xf>
    <xf numFmtId="0" fontId="2" fillId="0" borderId="0" xfId="17" applyFont="1" applyBorder="1" applyAlignment="1">
      <alignment horizontal="center" vertical="center"/>
      <protection/>
    </xf>
    <xf numFmtId="0" fontId="1" fillId="0" borderId="2" xfId="17" applyFont="1" applyBorder="1" applyAlignment="1">
      <alignment horizontal="center" vertical="center" wrapText="1"/>
      <protection/>
    </xf>
    <xf numFmtId="0" fontId="1" fillId="0" borderId="2" xfId="17" applyFont="1" applyBorder="1" applyAlignment="1">
      <alignment vertical="center" wrapText="1"/>
      <protection/>
    </xf>
    <xf numFmtId="0" fontId="2" fillId="0" borderId="2" xfId="17" applyFont="1" applyBorder="1" applyAlignment="1">
      <alignment vertical="center" wrapText="1"/>
      <protection/>
    </xf>
    <xf numFmtId="4" fontId="1" fillId="0" borderId="2" xfId="17" applyNumberFormat="1" applyFont="1" applyFill="1" applyBorder="1" applyAlignment="1">
      <alignment vertical="center" wrapText="1"/>
      <protection/>
    </xf>
    <xf numFmtId="4" fontId="9" fillId="0" borderId="2" xfId="17" applyNumberFormat="1" applyFont="1" applyFill="1" applyBorder="1" applyAlignment="1">
      <alignment vertical="center" wrapText="1"/>
      <protection/>
    </xf>
    <xf numFmtId="0" fontId="1" fillId="0" borderId="2" xfId="17" applyFont="1" applyBorder="1" applyAlignment="1">
      <alignment vertical="top" wrapText="1"/>
      <protection/>
    </xf>
    <xf numFmtId="4" fontId="1" fillId="0" borderId="2" xfId="17" applyNumberFormat="1" applyFont="1" applyFill="1" applyBorder="1" applyAlignment="1">
      <alignment vertical="center" wrapText="1"/>
      <protection/>
    </xf>
    <xf numFmtId="4" fontId="1" fillId="0" borderId="2" xfId="17" applyNumberFormat="1" applyFont="1" applyBorder="1" applyAlignment="1">
      <alignment vertical="center"/>
      <protection/>
    </xf>
    <xf numFmtId="0" fontId="0" fillId="0" borderId="2" xfId="17" applyBorder="1">
      <alignment/>
      <protection/>
    </xf>
    <xf numFmtId="0" fontId="10" fillId="0" borderId="2" xfId="17" applyFont="1" applyBorder="1" applyAlignment="1">
      <alignment horizontal="center" vertical="center" wrapText="1"/>
      <protection/>
    </xf>
    <xf numFmtId="0" fontId="10" fillId="0" borderId="2" xfId="17" applyFont="1" applyBorder="1" applyAlignment="1">
      <alignment vertical="top" wrapText="1"/>
      <protection/>
    </xf>
    <xf numFmtId="0" fontId="10" fillId="0" borderId="2" xfId="17" applyFont="1" applyBorder="1" applyAlignment="1">
      <alignment vertical="center" wrapText="1"/>
      <protection/>
    </xf>
    <xf numFmtId="4" fontId="10" fillId="0" borderId="2" xfId="17" applyNumberFormat="1" applyFont="1" applyBorder="1" applyAlignment="1">
      <alignment vertical="center"/>
      <protection/>
    </xf>
    <xf numFmtId="0" fontId="8" fillId="0" borderId="2" xfId="17" applyFont="1" applyBorder="1" applyAlignment="1">
      <alignment vertical="top" wrapText="1"/>
      <protection/>
    </xf>
    <xf numFmtId="0" fontId="1" fillId="0" borderId="2" xfId="17" applyNumberFormat="1" applyFont="1" applyBorder="1" applyAlignment="1">
      <alignment horizontal="center" vertical="center" wrapText="1"/>
      <protection/>
    </xf>
    <xf numFmtId="0" fontId="1" fillId="0" borderId="2" xfId="17" applyNumberFormat="1" applyFont="1" applyFill="1" applyBorder="1" applyAlignment="1">
      <alignment horizontal="center" vertical="center" wrapText="1"/>
      <protection/>
    </xf>
    <xf numFmtId="0" fontId="12" fillId="0" borderId="2" xfId="0" applyFont="1" applyBorder="1" applyAlignment="1">
      <alignment horizontal="center"/>
    </xf>
    <xf numFmtId="0" fontId="2" fillId="0" borderId="2" xfId="17" applyFont="1" applyBorder="1" applyAlignment="1">
      <alignment horizontal="center" vertical="center"/>
      <protection/>
    </xf>
    <xf numFmtId="0" fontId="1" fillId="0" borderId="2" xfId="17" applyFont="1" applyBorder="1" applyAlignment="1">
      <alignment vertical="center"/>
      <protection/>
    </xf>
    <xf numFmtId="4" fontId="3" fillId="0" borderId="2" xfId="17" applyNumberFormat="1" applyFont="1" applyBorder="1" applyAlignment="1">
      <alignment vertical="center"/>
      <protection/>
    </xf>
    <xf numFmtId="4" fontId="2" fillId="0" borderId="2" xfId="17" applyNumberFormat="1" applyFont="1" applyBorder="1" applyAlignment="1">
      <alignment vertical="center"/>
      <protection/>
    </xf>
    <xf numFmtId="4" fontId="2" fillId="0" borderId="0" xfId="17" applyNumberFormat="1" applyFont="1" applyBorder="1" applyAlignment="1">
      <alignment vertical="center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2" fillId="0" borderId="2" xfId="17" applyFont="1" applyBorder="1" applyAlignment="1">
      <alignment vertical="center" wrapText="1"/>
      <protection/>
    </xf>
    <xf numFmtId="0" fontId="2" fillId="0" borderId="2" xfId="17" applyFont="1" applyBorder="1" applyAlignment="1">
      <alignment vertical="center"/>
      <protection/>
    </xf>
    <xf numFmtId="0" fontId="1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2" xfId="0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tabSelected="1" zoomScale="90" zoomScaleNormal="90" zoomScaleSheetLayoutView="100" workbookViewId="0" topLeftCell="A1">
      <selection activeCell="B4" sqref="B4"/>
    </sheetView>
  </sheetViews>
  <sheetFormatPr defaultColWidth="9.140625" defaultRowHeight="12.75"/>
  <cols>
    <col min="1" max="1" width="5.28125" style="1" customWidth="1"/>
    <col min="2" max="2" width="29.7109375" style="2" customWidth="1"/>
    <col min="3" max="3" width="12.57421875" style="3" customWidth="1"/>
    <col min="4" max="4" width="8.57421875" style="1" customWidth="1"/>
    <col min="5" max="5" width="10.28125" style="4" customWidth="1"/>
    <col min="6" max="6" width="9.7109375" style="4" customWidth="1"/>
    <col min="7" max="7" width="6.7109375" style="5" customWidth="1"/>
    <col min="8" max="8" width="7.7109375" style="4" customWidth="1"/>
    <col min="9" max="9" width="10.28125" style="4" customWidth="1"/>
    <col min="10" max="10" width="10.140625" style="4" customWidth="1"/>
    <col min="11" max="11" width="29.7109375" style="2" customWidth="1"/>
    <col min="12" max="16384" width="9.8515625" style="3" customWidth="1"/>
  </cols>
  <sheetData>
    <row r="1" spans="2:11" ht="25.5">
      <c r="B1" s="89" t="s">
        <v>139</v>
      </c>
      <c r="C1" s="89"/>
      <c r="K1" s="90" t="s">
        <v>138</v>
      </c>
    </row>
    <row r="2" spans="1:11" ht="12">
      <c r="A2" s="19"/>
      <c r="B2" s="2" t="s">
        <v>0</v>
      </c>
      <c r="E2" s="22"/>
      <c r="F2" s="22"/>
      <c r="G2" s="23"/>
      <c r="H2" s="22"/>
      <c r="I2" s="22"/>
      <c r="J2" s="22"/>
      <c r="K2" s="20"/>
    </row>
    <row r="3" spans="1:11" ht="12">
      <c r="A3" s="21"/>
      <c r="B3" s="6" t="s">
        <v>137</v>
      </c>
      <c r="E3" s="22"/>
      <c r="F3" s="22"/>
      <c r="G3" s="23"/>
      <c r="H3" s="22"/>
      <c r="I3" s="22"/>
      <c r="J3" s="22"/>
      <c r="K3" s="20"/>
    </row>
    <row r="4" spans="1:11" ht="48">
      <c r="A4" s="7" t="s">
        <v>1</v>
      </c>
      <c r="B4" s="8" t="s">
        <v>2</v>
      </c>
      <c r="C4" s="8" t="s">
        <v>3</v>
      </c>
      <c r="D4" s="75" t="s">
        <v>4</v>
      </c>
      <c r="E4" s="9"/>
      <c r="F4" s="9"/>
      <c r="G4" s="27" t="s">
        <v>6</v>
      </c>
      <c r="H4" s="9" t="s">
        <v>7</v>
      </c>
      <c r="I4" s="9" t="s">
        <v>8</v>
      </c>
      <c r="J4" s="9" t="s">
        <v>9</v>
      </c>
      <c r="K4" s="8" t="s">
        <v>10</v>
      </c>
    </row>
    <row r="5" spans="1:11" ht="24">
      <c r="A5" s="7">
        <v>1</v>
      </c>
      <c r="B5" s="8" t="s">
        <v>11</v>
      </c>
      <c r="C5" s="8" t="s">
        <v>12</v>
      </c>
      <c r="D5" s="75">
        <v>8000</v>
      </c>
      <c r="E5" s="9"/>
      <c r="F5" s="32"/>
      <c r="G5" s="33">
        <v>8</v>
      </c>
      <c r="H5" s="32">
        <f aca="true" t="shared" si="0" ref="H5:H42">F5*G5%</f>
        <v>0</v>
      </c>
      <c r="I5" s="32">
        <f aca="true" t="shared" si="1" ref="I5:I42">F5+H5</f>
        <v>0</v>
      </c>
      <c r="J5" s="18"/>
      <c r="K5" s="11"/>
    </row>
    <row r="6" spans="1:11" ht="24">
      <c r="A6" s="28">
        <v>2</v>
      </c>
      <c r="B6" s="8" t="s">
        <v>13</v>
      </c>
      <c r="C6" s="8" t="s">
        <v>12</v>
      </c>
      <c r="D6" s="75">
        <v>4500</v>
      </c>
      <c r="E6" s="32"/>
      <c r="F6" s="32"/>
      <c r="G6" s="33">
        <v>8</v>
      </c>
      <c r="H6" s="32">
        <f t="shared" si="0"/>
        <v>0</v>
      </c>
      <c r="I6" s="32">
        <f t="shared" si="1"/>
        <v>0</v>
      </c>
      <c r="J6" s="10"/>
      <c r="K6" s="11"/>
    </row>
    <row r="7" spans="1:11" ht="24">
      <c r="A7" s="28">
        <v>3</v>
      </c>
      <c r="B7" s="76" t="s">
        <v>130</v>
      </c>
      <c r="C7" s="8" t="s">
        <v>12</v>
      </c>
      <c r="D7" s="75">
        <v>2000</v>
      </c>
      <c r="E7" s="32"/>
      <c r="F7" s="32"/>
      <c r="G7" s="33">
        <v>8</v>
      </c>
      <c r="H7" s="32">
        <f t="shared" si="0"/>
        <v>0</v>
      </c>
      <c r="I7" s="32">
        <f t="shared" si="1"/>
        <v>0</v>
      </c>
      <c r="J7" s="10"/>
      <c r="K7" s="11"/>
    </row>
    <row r="8" spans="1:11" ht="33" customHeight="1">
      <c r="A8" s="28">
        <v>4</v>
      </c>
      <c r="B8" s="8" t="s">
        <v>72</v>
      </c>
      <c r="C8" s="8" t="s">
        <v>12</v>
      </c>
      <c r="D8" s="75">
        <v>300</v>
      </c>
      <c r="E8" s="32"/>
      <c r="F8" s="32"/>
      <c r="G8" s="33">
        <v>8</v>
      </c>
      <c r="H8" s="32">
        <f t="shared" si="0"/>
        <v>0</v>
      </c>
      <c r="I8" s="32">
        <f t="shared" si="1"/>
        <v>0</v>
      </c>
      <c r="J8" s="10"/>
      <c r="K8" s="11"/>
    </row>
    <row r="9" spans="1:11" ht="108">
      <c r="A9" s="7">
        <v>5</v>
      </c>
      <c r="B9" s="8" t="s">
        <v>14</v>
      </c>
      <c r="C9" s="8" t="s">
        <v>12</v>
      </c>
      <c r="D9" s="75">
        <v>3000</v>
      </c>
      <c r="E9" s="32"/>
      <c r="F9" s="32"/>
      <c r="G9" s="33">
        <v>8</v>
      </c>
      <c r="H9" s="32">
        <f t="shared" si="0"/>
        <v>0</v>
      </c>
      <c r="I9" s="32">
        <f t="shared" si="1"/>
        <v>0</v>
      </c>
      <c r="J9" s="10"/>
      <c r="K9" s="11"/>
    </row>
    <row r="10" spans="1:11" ht="81.75" customHeight="1">
      <c r="A10" s="7">
        <v>6</v>
      </c>
      <c r="B10" s="8" t="s">
        <v>15</v>
      </c>
      <c r="C10" s="8" t="s">
        <v>16</v>
      </c>
      <c r="D10" s="75">
        <v>4500</v>
      </c>
      <c r="E10" s="32"/>
      <c r="F10" s="32"/>
      <c r="G10" s="33">
        <v>8</v>
      </c>
      <c r="H10" s="32">
        <f t="shared" si="0"/>
        <v>0</v>
      </c>
      <c r="I10" s="32">
        <f t="shared" si="1"/>
        <v>0</v>
      </c>
      <c r="J10" s="10"/>
      <c r="K10" s="11"/>
    </row>
    <row r="11" spans="1:11" ht="81.75" customHeight="1">
      <c r="A11" s="7">
        <v>7</v>
      </c>
      <c r="B11" s="76" t="s">
        <v>133</v>
      </c>
      <c r="C11" s="8" t="s">
        <v>16</v>
      </c>
      <c r="D11" s="75">
        <v>240</v>
      </c>
      <c r="E11" s="32"/>
      <c r="F11" s="32"/>
      <c r="G11" s="33">
        <v>8</v>
      </c>
      <c r="H11" s="32">
        <f t="shared" si="0"/>
        <v>0</v>
      </c>
      <c r="I11" s="32">
        <f t="shared" si="1"/>
        <v>0</v>
      </c>
      <c r="J11" s="10"/>
      <c r="K11" s="11"/>
    </row>
    <row r="12" spans="1:11" ht="81.75" customHeight="1">
      <c r="A12" s="7">
        <v>8</v>
      </c>
      <c r="B12" s="76" t="s">
        <v>134</v>
      </c>
      <c r="C12" s="8" t="s">
        <v>16</v>
      </c>
      <c r="D12" s="75">
        <v>1000</v>
      </c>
      <c r="E12" s="32"/>
      <c r="F12" s="32"/>
      <c r="G12" s="33">
        <v>8</v>
      </c>
      <c r="H12" s="32">
        <f t="shared" si="0"/>
        <v>0</v>
      </c>
      <c r="I12" s="32">
        <f t="shared" si="1"/>
        <v>0</v>
      </c>
      <c r="J12" s="10"/>
      <c r="K12" s="11"/>
    </row>
    <row r="13" spans="1:11" ht="81.75" customHeight="1">
      <c r="A13" s="7">
        <v>9</v>
      </c>
      <c r="B13" s="76" t="s">
        <v>135</v>
      </c>
      <c r="C13" s="8" t="s">
        <v>16</v>
      </c>
      <c r="D13" s="75">
        <v>360</v>
      </c>
      <c r="E13" s="32"/>
      <c r="F13" s="32"/>
      <c r="G13" s="33">
        <v>8</v>
      </c>
      <c r="H13" s="32">
        <f t="shared" si="0"/>
        <v>0</v>
      </c>
      <c r="I13" s="32">
        <f t="shared" si="1"/>
        <v>0</v>
      </c>
      <c r="J13" s="10"/>
      <c r="K13" s="11"/>
    </row>
    <row r="14" spans="1:11" ht="36">
      <c r="A14" s="7">
        <v>10</v>
      </c>
      <c r="B14" s="8" t="s">
        <v>17</v>
      </c>
      <c r="C14" s="8" t="s">
        <v>16</v>
      </c>
      <c r="D14" s="75">
        <v>400</v>
      </c>
      <c r="E14" s="32"/>
      <c r="F14" s="32"/>
      <c r="G14" s="33">
        <v>8</v>
      </c>
      <c r="H14" s="32">
        <f t="shared" si="0"/>
        <v>0</v>
      </c>
      <c r="I14" s="32">
        <f t="shared" si="1"/>
        <v>0</v>
      </c>
      <c r="J14" s="10"/>
      <c r="K14" s="11"/>
    </row>
    <row r="15" spans="1:11" ht="24">
      <c r="A15" s="7">
        <v>11</v>
      </c>
      <c r="B15" s="8" t="s">
        <v>18</v>
      </c>
      <c r="C15" s="8" t="s">
        <v>16</v>
      </c>
      <c r="D15" s="75">
        <v>240</v>
      </c>
      <c r="E15" s="32"/>
      <c r="F15" s="32"/>
      <c r="G15" s="33">
        <v>8</v>
      </c>
      <c r="H15" s="32">
        <f t="shared" si="0"/>
        <v>0</v>
      </c>
      <c r="I15" s="32">
        <f t="shared" si="1"/>
        <v>0</v>
      </c>
      <c r="J15" s="10"/>
      <c r="K15" s="11"/>
    </row>
    <row r="16" spans="1:11" ht="24">
      <c r="A16" s="7">
        <v>12</v>
      </c>
      <c r="B16" s="30" t="s">
        <v>19</v>
      </c>
      <c r="C16" s="8" t="s">
        <v>16</v>
      </c>
      <c r="D16" s="77">
        <v>400</v>
      </c>
      <c r="E16" s="31"/>
      <c r="F16" s="32"/>
      <c r="G16" s="33">
        <v>8</v>
      </c>
      <c r="H16" s="32">
        <f t="shared" si="0"/>
        <v>0</v>
      </c>
      <c r="I16" s="32">
        <f t="shared" si="1"/>
        <v>0</v>
      </c>
      <c r="J16" s="10"/>
      <c r="K16" s="11"/>
    </row>
    <row r="17" spans="1:11" ht="36">
      <c r="A17" s="7">
        <v>13</v>
      </c>
      <c r="B17" s="30" t="s">
        <v>20</v>
      </c>
      <c r="C17" s="8" t="s">
        <v>16</v>
      </c>
      <c r="D17" s="78">
        <v>360</v>
      </c>
      <c r="E17" s="34"/>
      <c r="F17" s="32"/>
      <c r="G17" s="33">
        <v>8</v>
      </c>
      <c r="H17" s="32">
        <f t="shared" si="0"/>
        <v>0</v>
      </c>
      <c r="I17" s="32">
        <f t="shared" si="1"/>
        <v>0</v>
      </c>
      <c r="J17" s="10"/>
      <c r="K17" s="11"/>
    </row>
    <row r="18" spans="1:11" ht="24">
      <c r="A18" s="7">
        <v>14</v>
      </c>
      <c r="B18" s="8" t="s">
        <v>21</v>
      </c>
      <c r="C18" s="8" t="s">
        <v>16</v>
      </c>
      <c r="D18" s="75">
        <v>400</v>
      </c>
      <c r="E18" s="35"/>
      <c r="F18" s="32"/>
      <c r="G18" s="33">
        <v>8</v>
      </c>
      <c r="H18" s="32">
        <f t="shared" si="0"/>
        <v>0</v>
      </c>
      <c r="I18" s="32">
        <f t="shared" si="1"/>
        <v>0</v>
      </c>
      <c r="J18" s="10"/>
      <c r="K18" s="11"/>
    </row>
    <row r="19" spans="1:11" ht="24">
      <c r="A19" s="7">
        <v>15</v>
      </c>
      <c r="B19" s="8" t="s">
        <v>22</v>
      </c>
      <c r="C19" s="8" t="s">
        <v>16</v>
      </c>
      <c r="D19" s="75">
        <v>600</v>
      </c>
      <c r="E19" s="35"/>
      <c r="F19" s="32"/>
      <c r="G19" s="33">
        <v>8</v>
      </c>
      <c r="H19" s="32">
        <f t="shared" si="0"/>
        <v>0</v>
      </c>
      <c r="I19" s="32">
        <f t="shared" si="1"/>
        <v>0</v>
      </c>
      <c r="J19" s="10"/>
      <c r="K19" s="11"/>
    </row>
    <row r="20" spans="1:11" ht="24">
      <c r="A20" s="7">
        <v>16</v>
      </c>
      <c r="B20" s="8" t="s">
        <v>23</v>
      </c>
      <c r="C20" s="8" t="s">
        <v>16</v>
      </c>
      <c r="D20" s="75">
        <v>240</v>
      </c>
      <c r="E20" s="35"/>
      <c r="F20" s="32"/>
      <c r="G20" s="33">
        <v>8</v>
      </c>
      <c r="H20" s="32">
        <f t="shared" si="0"/>
        <v>0</v>
      </c>
      <c r="I20" s="32">
        <f t="shared" si="1"/>
        <v>0</v>
      </c>
      <c r="J20" s="10"/>
      <c r="K20" s="11"/>
    </row>
    <row r="21" spans="1:11" ht="24">
      <c r="A21" s="7">
        <v>17</v>
      </c>
      <c r="B21" s="8" t="s">
        <v>83</v>
      </c>
      <c r="C21" s="8" t="s">
        <v>16</v>
      </c>
      <c r="D21" s="75">
        <v>240</v>
      </c>
      <c r="E21" s="35"/>
      <c r="F21" s="32"/>
      <c r="G21" s="33">
        <v>8</v>
      </c>
      <c r="H21" s="32">
        <f t="shared" si="0"/>
        <v>0</v>
      </c>
      <c r="I21" s="32">
        <f t="shared" si="1"/>
        <v>0</v>
      </c>
      <c r="J21" s="10"/>
      <c r="K21" s="11"/>
    </row>
    <row r="22" spans="1:11" ht="24">
      <c r="A22" s="7">
        <v>18</v>
      </c>
      <c r="B22" s="8" t="s">
        <v>24</v>
      </c>
      <c r="C22" s="8" t="s">
        <v>16</v>
      </c>
      <c r="D22" s="75">
        <v>240</v>
      </c>
      <c r="E22" s="35"/>
      <c r="F22" s="32"/>
      <c r="G22" s="33">
        <v>8</v>
      </c>
      <c r="H22" s="32">
        <f t="shared" si="0"/>
        <v>0</v>
      </c>
      <c r="I22" s="32">
        <f t="shared" si="1"/>
        <v>0</v>
      </c>
      <c r="J22" s="10"/>
      <c r="K22" s="11"/>
    </row>
    <row r="23" spans="1:11" ht="48">
      <c r="A23" s="7">
        <v>19</v>
      </c>
      <c r="B23" s="8" t="s">
        <v>25</v>
      </c>
      <c r="C23" s="8" t="s">
        <v>26</v>
      </c>
      <c r="D23" s="75">
        <v>1000</v>
      </c>
      <c r="E23" s="35"/>
      <c r="F23" s="32"/>
      <c r="G23" s="33">
        <v>8</v>
      </c>
      <c r="H23" s="32">
        <f t="shared" si="0"/>
        <v>0</v>
      </c>
      <c r="I23" s="32">
        <f t="shared" si="1"/>
        <v>0</v>
      </c>
      <c r="J23" s="10"/>
      <c r="K23" s="11"/>
    </row>
    <row r="24" spans="1:11" ht="24">
      <c r="A24" s="7">
        <v>20</v>
      </c>
      <c r="B24" s="8" t="s">
        <v>27</v>
      </c>
      <c r="C24" s="8" t="s">
        <v>26</v>
      </c>
      <c r="D24" s="75">
        <v>1000</v>
      </c>
      <c r="E24" s="35"/>
      <c r="F24" s="32"/>
      <c r="G24" s="33">
        <v>8</v>
      </c>
      <c r="H24" s="32">
        <f t="shared" si="0"/>
        <v>0</v>
      </c>
      <c r="I24" s="32">
        <f t="shared" si="1"/>
        <v>0</v>
      </c>
      <c r="J24" s="10"/>
      <c r="K24" s="11"/>
    </row>
    <row r="25" spans="1:11" ht="24">
      <c r="A25" s="7">
        <v>21</v>
      </c>
      <c r="B25" s="8" t="s">
        <v>28</v>
      </c>
      <c r="C25" s="8" t="s">
        <v>26</v>
      </c>
      <c r="D25" s="75">
        <v>500</v>
      </c>
      <c r="E25" s="35"/>
      <c r="F25" s="32"/>
      <c r="G25" s="33">
        <v>8</v>
      </c>
      <c r="H25" s="32">
        <f t="shared" si="0"/>
        <v>0</v>
      </c>
      <c r="I25" s="32">
        <f t="shared" si="1"/>
        <v>0</v>
      </c>
      <c r="J25" s="10"/>
      <c r="K25" s="11"/>
    </row>
    <row r="26" spans="1:11" ht="48">
      <c r="A26" s="7">
        <v>22</v>
      </c>
      <c r="B26" s="8" t="s">
        <v>29</v>
      </c>
      <c r="C26" s="8" t="s">
        <v>16</v>
      </c>
      <c r="D26" s="75">
        <v>800</v>
      </c>
      <c r="E26" s="32"/>
      <c r="F26" s="32"/>
      <c r="G26" s="33">
        <v>8</v>
      </c>
      <c r="H26" s="32">
        <f t="shared" si="0"/>
        <v>0</v>
      </c>
      <c r="I26" s="32">
        <f t="shared" si="1"/>
        <v>0</v>
      </c>
      <c r="J26" s="10"/>
      <c r="K26" s="11"/>
    </row>
    <row r="27" spans="1:11" ht="32.25" customHeight="1">
      <c r="A27" s="7">
        <v>23</v>
      </c>
      <c r="B27" s="8" t="s">
        <v>73</v>
      </c>
      <c r="C27" s="8" t="s">
        <v>16</v>
      </c>
      <c r="D27" s="75">
        <v>240</v>
      </c>
      <c r="E27" s="36"/>
      <c r="F27" s="36"/>
      <c r="G27" s="33">
        <v>8</v>
      </c>
      <c r="H27" s="32">
        <f t="shared" si="0"/>
        <v>0</v>
      </c>
      <c r="I27" s="32">
        <f t="shared" si="1"/>
        <v>0</v>
      </c>
      <c r="J27" s="25"/>
      <c r="K27" s="11"/>
    </row>
    <row r="28" spans="1:11" ht="72">
      <c r="A28" s="7">
        <v>24</v>
      </c>
      <c r="B28" s="8" t="s">
        <v>30</v>
      </c>
      <c r="C28" s="8" t="s">
        <v>31</v>
      </c>
      <c r="D28" s="75">
        <v>600</v>
      </c>
      <c r="E28" s="32"/>
      <c r="F28" s="32"/>
      <c r="G28" s="33">
        <v>8</v>
      </c>
      <c r="H28" s="32">
        <f t="shared" si="0"/>
        <v>0</v>
      </c>
      <c r="I28" s="32">
        <f t="shared" si="1"/>
        <v>0</v>
      </c>
      <c r="J28" s="10"/>
      <c r="K28" s="11"/>
    </row>
    <row r="29" spans="1:11" ht="72">
      <c r="A29" s="7">
        <v>25</v>
      </c>
      <c r="B29" s="8" t="s">
        <v>32</v>
      </c>
      <c r="C29" s="8" t="s">
        <v>31</v>
      </c>
      <c r="D29" s="75">
        <v>600</v>
      </c>
      <c r="E29" s="32"/>
      <c r="F29" s="32"/>
      <c r="G29" s="33">
        <v>8</v>
      </c>
      <c r="H29" s="32">
        <f t="shared" si="0"/>
        <v>0</v>
      </c>
      <c r="I29" s="32">
        <f t="shared" si="1"/>
        <v>0</v>
      </c>
      <c r="J29" s="10"/>
      <c r="K29" s="11"/>
    </row>
    <row r="30" spans="1:11" ht="36">
      <c r="A30" s="7">
        <v>26</v>
      </c>
      <c r="B30" s="8" t="s">
        <v>33</v>
      </c>
      <c r="C30" s="8" t="s">
        <v>16</v>
      </c>
      <c r="D30" s="75">
        <v>15000</v>
      </c>
      <c r="E30" s="32"/>
      <c r="F30" s="32"/>
      <c r="G30" s="33">
        <v>8</v>
      </c>
      <c r="H30" s="32">
        <f t="shared" si="0"/>
        <v>0</v>
      </c>
      <c r="I30" s="32">
        <f t="shared" si="1"/>
        <v>0</v>
      </c>
      <c r="J30" s="10"/>
      <c r="K30" s="11"/>
    </row>
    <row r="31" spans="1:11" ht="60">
      <c r="A31" s="7">
        <v>27</v>
      </c>
      <c r="B31" s="8" t="s">
        <v>34</v>
      </c>
      <c r="C31" s="8" t="s">
        <v>16</v>
      </c>
      <c r="D31" s="75">
        <v>1200</v>
      </c>
      <c r="E31" s="32"/>
      <c r="F31" s="32"/>
      <c r="G31" s="33">
        <v>8</v>
      </c>
      <c r="H31" s="32">
        <f t="shared" si="0"/>
        <v>0</v>
      </c>
      <c r="I31" s="32">
        <f t="shared" si="1"/>
        <v>0</v>
      </c>
      <c r="J31" s="10"/>
      <c r="K31" s="11"/>
    </row>
    <row r="32" spans="1:11" ht="36">
      <c r="A32" s="7">
        <v>28</v>
      </c>
      <c r="B32" s="8" t="s">
        <v>35</v>
      </c>
      <c r="C32" s="8" t="s">
        <v>36</v>
      </c>
      <c r="D32" s="75">
        <v>120</v>
      </c>
      <c r="E32" s="32"/>
      <c r="F32" s="32"/>
      <c r="G32" s="33">
        <v>8</v>
      </c>
      <c r="H32" s="32">
        <f t="shared" si="0"/>
        <v>0</v>
      </c>
      <c r="I32" s="32">
        <f t="shared" si="1"/>
        <v>0</v>
      </c>
      <c r="J32" s="10"/>
      <c r="K32" s="11"/>
    </row>
    <row r="33" spans="1:11" ht="120">
      <c r="A33" s="7">
        <v>29</v>
      </c>
      <c r="B33" s="8" t="s">
        <v>84</v>
      </c>
      <c r="C33" s="8" t="s">
        <v>37</v>
      </c>
      <c r="D33" s="75">
        <v>15</v>
      </c>
      <c r="E33" s="35"/>
      <c r="F33" s="32"/>
      <c r="G33" s="33">
        <v>8</v>
      </c>
      <c r="H33" s="32">
        <f t="shared" si="0"/>
        <v>0</v>
      </c>
      <c r="I33" s="32">
        <f t="shared" si="1"/>
        <v>0</v>
      </c>
      <c r="J33" s="10"/>
      <c r="K33" s="11"/>
    </row>
    <row r="34" spans="1:11" ht="144">
      <c r="A34" s="7">
        <v>30</v>
      </c>
      <c r="B34" s="8" t="s">
        <v>85</v>
      </c>
      <c r="C34" s="8" t="s">
        <v>37</v>
      </c>
      <c r="D34" s="75">
        <v>300</v>
      </c>
      <c r="E34" s="35"/>
      <c r="F34" s="32"/>
      <c r="G34" s="33">
        <v>8</v>
      </c>
      <c r="H34" s="32">
        <f t="shared" si="0"/>
        <v>0</v>
      </c>
      <c r="I34" s="32">
        <f t="shared" si="1"/>
        <v>0</v>
      </c>
      <c r="J34" s="10"/>
      <c r="K34" s="11"/>
    </row>
    <row r="35" spans="1:11" ht="12">
      <c r="A35" s="7">
        <v>31</v>
      </c>
      <c r="B35" s="8" t="s">
        <v>38</v>
      </c>
      <c r="C35" s="8" t="s">
        <v>39</v>
      </c>
      <c r="D35" s="75">
        <v>20</v>
      </c>
      <c r="E35" s="31"/>
      <c r="F35" s="32"/>
      <c r="G35" s="33">
        <v>8</v>
      </c>
      <c r="H35" s="32">
        <f t="shared" si="0"/>
        <v>0</v>
      </c>
      <c r="I35" s="32">
        <f t="shared" si="1"/>
        <v>0</v>
      </c>
      <c r="J35" s="10"/>
      <c r="K35" s="11"/>
    </row>
    <row r="36" spans="1:11" ht="24">
      <c r="A36" s="26">
        <v>32</v>
      </c>
      <c r="B36" s="8" t="s">
        <v>40</v>
      </c>
      <c r="C36" s="8" t="s">
        <v>39</v>
      </c>
      <c r="D36" s="75">
        <v>20</v>
      </c>
      <c r="E36" s="31"/>
      <c r="F36" s="32"/>
      <c r="G36" s="33">
        <v>8</v>
      </c>
      <c r="H36" s="32">
        <f t="shared" si="0"/>
        <v>0</v>
      </c>
      <c r="I36" s="32">
        <f t="shared" si="1"/>
        <v>0</v>
      </c>
      <c r="J36" s="10"/>
      <c r="K36" s="11"/>
    </row>
    <row r="37" spans="1:11" ht="33.75" customHeight="1">
      <c r="A37" s="26">
        <v>33</v>
      </c>
      <c r="B37" s="30" t="s">
        <v>41</v>
      </c>
      <c r="C37" s="8" t="s">
        <v>39</v>
      </c>
      <c r="D37" s="75">
        <v>10</v>
      </c>
      <c r="E37" s="31"/>
      <c r="F37" s="32"/>
      <c r="G37" s="33">
        <v>8</v>
      </c>
      <c r="H37" s="32">
        <f t="shared" si="0"/>
        <v>0</v>
      </c>
      <c r="I37" s="32">
        <f t="shared" si="1"/>
        <v>0</v>
      </c>
      <c r="J37" s="10"/>
      <c r="K37" s="11"/>
    </row>
    <row r="38" spans="1:11" ht="18" customHeight="1">
      <c r="A38" s="26">
        <v>34</v>
      </c>
      <c r="B38" s="8" t="s">
        <v>42</v>
      </c>
      <c r="C38" s="8" t="s">
        <v>43</v>
      </c>
      <c r="D38" s="75">
        <v>3</v>
      </c>
      <c r="E38" s="31"/>
      <c r="F38" s="32"/>
      <c r="G38" s="33">
        <v>8</v>
      </c>
      <c r="H38" s="32">
        <f t="shared" si="0"/>
        <v>0</v>
      </c>
      <c r="I38" s="32">
        <f t="shared" si="1"/>
        <v>0</v>
      </c>
      <c r="J38" s="10"/>
      <c r="K38" s="11"/>
    </row>
    <row r="39" spans="1:11" ht="35.25" customHeight="1">
      <c r="A39" s="26">
        <v>35</v>
      </c>
      <c r="B39" s="8" t="s">
        <v>82</v>
      </c>
      <c r="C39" s="8" t="s">
        <v>81</v>
      </c>
      <c r="D39" s="75">
        <v>300</v>
      </c>
      <c r="E39" s="31"/>
      <c r="F39" s="32"/>
      <c r="G39" s="33">
        <v>8</v>
      </c>
      <c r="H39" s="32">
        <f t="shared" si="0"/>
        <v>0</v>
      </c>
      <c r="I39" s="32">
        <f t="shared" si="1"/>
        <v>0</v>
      </c>
      <c r="J39" s="10"/>
      <c r="K39" s="11"/>
    </row>
    <row r="40" spans="1:11" ht="24">
      <c r="A40" s="26">
        <v>36</v>
      </c>
      <c r="B40" s="8" t="s">
        <v>131</v>
      </c>
      <c r="C40" s="8" t="s">
        <v>132</v>
      </c>
      <c r="D40" s="75">
        <v>12</v>
      </c>
      <c r="E40" s="37"/>
      <c r="F40" s="32"/>
      <c r="G40" s="33">
        <v>8</v>
      </c>
      <c r="H40" s="32">
        <f t="shared" si="0"/>
        <v>0</v>
      </c>
      <c r="I40" s="32">
        <f t="shared" si="1"/>
        <v>0</v>
      </c>
      <c r="J40" s="25"/>
      <c r="K40" s="11"/>
    </row>
    <row r="41" spans="1:11" ht="96">
      <c r="A41" s="26">
        <v>37</v>
      </c>
      <c r="B41" s="8" t="s">
        <v>74</v>
      </c>
      <c r="C41" s="8" t="s">
        <v>49</v>
      </c>
      <c r="D41" s="75">
        <v>8</v>
      </c>
      <c r="E41" s="37"/>
      <c r="F41" s="32"/>
      <c r="G41" s="33">
        <v>8</v>
      </c>
      <c r="H41" s="32">
        <f t="shared" si="0"/>
        <v>0</v>
      </c>
      <c r="I41" s="32">
        <f t="shared" si="1"/>
        <v>0</v>
      </c>
      <c r="J41" s="25"/>
      <c r="K41" s="11"/>
    </row>
    <row r="42" spans="1:11" ht="48">
      <c r="A42" s="26">
        <v>38</v>
      </c>
      <c r="B42" s="83" t="s">
        <v>136</v>
      </c>
      <c r="C42" s="8" t="s">
        <v>49</v>
      </c>
      <c r="D42" s="75">
        <v>4</v>
      </c>
      <c r="E42" s="37"/>
      <c r="F42" s="32"/>
      <c r="G42" s="33">
        <v>8</v>
      </c>
      <c r="H42" s="32">
        <f t="shared" si="0"/>
        <v>0</v>
      </c>
      <c r="I42" s="32">
        <f t="shared" si="1"/>
        <v>0</v>
      </c>
      <c r="J42" s="25"/>
      <c r="K42" s="11"/>
    </row>
    <row r="43" spans="1:11" ht="12.75">
      <c r="A43" s="84"/>
      <c r="B43" s="86"/>
      <c r="C43" s="85"/>
      <c r="D43" s="26"/>
      <c r="E43" s="32"/>
      <c r="F43" s="32"/>
      <c r="G43" s="24"/>
      <c r="H43" s="32">
        <f>SUM(H5:H42)</f>
        <v>0</v>
      </c>
      <c r="I43" s="32">
        <f>SUM(I5:I42)</f>
        <v>0</v>
      </c>
      <c r="J43" s="10"/>
      <c r="K43" s="11"/>
    </row>
    <row r="44" spans="1:2" ht="12">
      <c r="A44" s="6"/>
      <c r="B44" s="87"/>
    </row>
    <row r="45" ht="12">
      <c r="A45" s="6"/>
    </row>
    <row r="46" ht="12">
      <c r="A46" s="6"/>
    </row>
    <row r="47" ht="12">
      <c r="A47" s="6"/>
    </row>
    <row r="48" ht="12">
      <c r="A48" s="6"/>
    </row>
    <row r="49" ht="12">
      <c r="A49" s="6"/>
    </row>
    <row r="50" ht="12">
      <c r="A50" s="6"/>
    </row>
    <row r="51" ht="12">
      <c r="A51" s="6"/>
    </row>
    <row r="52" ht="12">
      <c r="A52" s="6"/>
    </row>
    <row r="53" ht="12">
      <c r="A53" s="6"/>
    </row>
    <row r="56" spans="1:11" ht="12.75">
      <c r="A56"/>
      <c r="B56"/>
      <c r="C56"/>
      <c r="D56" s="79"/>
      <c r="E56"/>
      <c r="F56"/>
      <c r="G56"/>
      <c r="H56"/>
      <c r="I56"/>
      <c r="J56"/>
      <c r="K56"/>
    </row>
    <row r="57" spans="1:11" ht="12.75">
      <c r="A57"/>
      <c r="B57"/>
      <c r="C57"/>
      <c r="D57" s="79"/>
      <c r="E57"/>
      <c r="F57"/>
      <c r="G57"/>
      <c r="H57"/>
      <c r="I57"/>
      <c r="J57"/>
      <c r="K57"/>
    </row>
    <row r="58" spans="1:11" ht="12.75">
      <c r="A58"/>
      <c r="B58"/>
      <c r="C58"/>
      <c r="D58" s="79"/>
      <c r="E58"/>
      <c r="F58"/>
      <c r="G58"/>
      <c r="H58"/>
      <c r="I58"/>
      <c r="J58"/>
      <c r="K58"/>
    </row>
    <row r="59" spans="2:7" ht="24">
      <c r="B59" s="39" t="s">
        <v>86</v>
      </c>
      <c r="G59" s="4"/>
    </row>
    <row r="60" spans="1:11" ht="48">
      <c r="A60" s="40" t="s">
        <v>1</v>
      </c>
      <c r="B60" s="41" t="s">
        <v>52</v>
      </c>
      <c r="C60" s="41" t="s">
        <v>45</v>
      </c>
      <c r="D60" s="40" t="s">
        <v>46</v>
      </c>
      <c r="E60" s="42" t="s">
        <v>53</v>
      </c>
      <c r="F60" s="42" t="s">
        <v>5</v>
      </c>
      <c r="G60" s="42" t="s">
        <v>47</v>
      </c>
      <c r="H60" s="42" t="s">
        <v>7</v>
      </c>
      <c r="I60" s="42" t="s">
        <v>8</v>
      </c>
      <c r="J60" s="42" t="s">
        <v>9</v>
      </c>
      <c r="K60" s="41" t="s">
        <v>51</v>
      </c>
    </row>
    <row r="61" spans="1:11" ht="84">
      <c r="A61" s="43">
        <v>1</v>
      </c>
      <c r="B61" s="41" t="s">
        <v>54</v>
      </c>
      <c r="C61" s="41" t="s">
        <v>55</v>
      </c>
      <c r="D61" s="40">
        <v>4</v>
      </c>
      <c r="E61" s="29"/>
      <c r="F61" s="29"/>
      <c r="G61" s="29">
        <v>8</v>
      </c>
      <c r="H61" s="29">
        <f aca="true" t="shared" si="2" ref="H61:H85">F61*G61%</f>
        <v>0</v>
      </c>
      <c r="I61" s="29">
        <f aca="true" t="shared" si="3" ref="I61:I85">F61+H61</f>
        <v>0</v>
      </c>
      <c r="J61" s="29"/>
      <c r="K61" s="41"/>
    </row>
    <row r="62" spans="1:11" ht="12">
      <c r="A62" s="40">
        <v>2</v>
      </c>
      <c r="B62" s="41" t="s">
        <v>88</v>
      </c>
      <c r="C62" s="50" t="s">
        <v>90</v>
      </c>
      <c r="D62" s="80">
        <v>2</v>
      </c>
      <c r="E62" s="29"/>
      <c r="F62" s="29"/>
      <c r="G62" s="29">
        <v>8</v>
      </c>
      <c r="H62" s="29">
        <f t="shared" si="2"/>
        <v>0</v>
      </c>
      <c r="I62" s="29">
        <f t="shared" si="3"/>
        <v>0</v>
      </c>
      <c r="J62" s="29"/>
      <c r="K62" s="41"/>
    </row>
    <row r="63" spans="1:11" ht="12">
      <c r="A63" s="40">
        <v>3</v>
      </c>
      <c r="B63" s="44" t="s">
        <v>87</v>
      </c>
      <c r="C63" s="50" t="s">
        <v>90</v>
      </c>
      <c r="D63" s="80">
        <v>2</v>
      </c>
      <c r="E63" s="29"/>
      <c r="F63" s="29"/>
      <c r="G63" s="29">
        <v>8</v>
      </c>
      <c r="H63" s="29">
        <f t="shared" si="2"/>
        <v>0</v>
      </c>
      <c r="I63" s="29">
        <f t="shared" si="3"/>
        <v>0</v>
      </c>
      <c r="J63" s="29"/>
      <c r="K63" s="41"/>
    </row>
    <row r="64" spans="1:11" ht="12">
      <c r="A64" s="40">
        <v>4</v>
      </c>
      <c r="B64" s="44" t="s">
        <v>89</v>
      </c>
      <c r="C64" s="50" t="s">
        <v>90</v>
      </c>
      <c r="D64" s="80">
        <v>2</v>
      </c>
      <c r="E64" s="29"/>
      <c r="F64" s="29"/>
      <c r="G64" s="29">
        <v>8</v>
      </c>
      <c r="H64" s="29">
        <f t="shared" si="2"/>
        <v>0</v>
      </c>
      <c r="I64" s="29">
        <f t="shared" si="3"/>
        <v>0</v>
      </c>
      <c r="J64" s="29"/>
      <c r="K64" s="41"/>
    </row>
    <row r="65" spans="1:11" ht="24">
      <c r="A65" s="40">
        <v>5</v>
      </c>
      <c r="B65" s="45" t="s">
        <v>57</v>
      </c>
      <c r="C65" s="41" t="s">
        <v>56</v>
      </c>
      <c r="D65" s="40">
        <v>3</v>
      </c>
      <c r="E65" s="29"/>
      <c r="F65" s="29"/>
      <c r="G65" s="29">
        <v>8</v>
      </c>
      <c r="H65" s="29">
        <f t="shared" si="2"/>
        <v>0</v>
      </c>
      <c r="I65" s="29">
        <f t="shared" si="3"/>
        <v>0</v>
      </c>
      <c r="J65" s="29"/>
      <c r="K65" s="41"/>
    </row>
    <row r="66" spans="1:11" ht="24">
      <c r="A66" s="40">
        <v>6</v>
      </c>
      <c r="B66" s="45" t="s">
        <v>58</v>
      </c>
      <c r="C66" s="41" t="s">
        <v>56</v>
      </c>
      <c r="D66" s="40">
        <v>3</v>
      </c>
      <c r="E66" s="29"/>
      <c r="F66" s="29"/>
      <c r="G66" s="29">
        <v>8</v>
      </c>
      <c r="H66" s="29">
        <f t="shared" si="2"/>
        <v>0</v>
      </c>
      <c r="I66" s="29">
        <f t="shared" si="3"/>
        <v>0</v>
      </c>
      <c r="J66" s="29"/>
      <c r="K66" s="41"/>
    </row>
    <row r="67" spans="1:11" ht="24">
      <c r="A67" s="40">
        <v>7</v>
      </c>
      <c r="B67" s="45" t="s">
        <v>59</v>
      </c>
      <c r="C67" s="41" t="s">
        <v>56</v>
      </c>
      <c r="D67" s="40">
        <v>3</v>
      </c>
      <c r="E67" s="29"/>
      <c r="F67" s="29"/>
      <c r="G67" s="29">
        <v>8</v>
      </c>
      <c r="H67" s="29">
        <f t="shared" si="2"/>
        <v>0</v>
      </c>
      <c r="I67" s="29">
        <f t="shared" si="3"/>
        <v>0</v>
      </c>
      <c r="J67" s="29"/>
      <c r="K67" s="41"/>
    </row>
    <row r="68" spans="1:11" ht="24">
      <c r="A68" s="40">
        <v>8</v>
      </c>
      <c r="B68" s="45" t="s">
        <v>60</v>
      </c>
      <c r="C68" s="41" t="s">
        <v>56</v>
      </c>
      <c r="D68" s="40">
        <v>3</v>
      </c>
      <c r="E68" s="29"/>
      <c r="F68" s="29"/>
      <c r="G68" s="29">
        <v>8</v>
      </c>
      <c r="H68" s="29">
        <f t="shared" si="2"/>
        <v>0</v>
      </c>
      <c r="I68" s="29">
        <f t="shared" si="3"/>
        <v>0</v>
      </c>
      <c r="J68" s="29"/>
      <c r="K68" s="41"/>
    </row>
    <row r="69" spans="1:11" ht="24">
      <c r="A69" s="40">
        <v>9</v>
      </c>
      <c r="B69" s="45" t="s">
        <v>61</v>
      </c>
      <c r="C69" s="41" t="s">
        <v>56</v>
      </c>
      <c r="D69" s="40">
        <v>3</v>
      </c>
      <c r="E69" s="29"/>
      <c r="F69" s="29"/>
      <c r="G69" s="29">
        <v>8</v>
      </c>
      <c r="H69" s="29">
        <f t="shared" si="2"/>
        <v>0</v>
      </c>
      <c r="I69" s="29">
        <f t="shared" si="3"/>
        <v>0</v>
      </c>
      <c r="J69" s="29"/>
      <c r="K69" s="41"/>
    </row>
    <row r="70" spans="1:11" ht="24">
      <c r="A70" s="40">
        <v>10</v>
      </c>
      <c r="B70" s="45" t="s">
        <v>62</v>
      </c>
      <c r="C70" s="41" t="s">
        <v>56</v>
      </c>
      <c r="D70" s="40">
        <v>3</v>
      </c>
      <c r="E70" s="29"/>
      <c r="F70" s="29"/>
      <c r="G70" s="29">
        <v>8</v>
      </c>
      <c r="H70" s="29">
        <f t="shared" si="2"/>
        <v>0</v>
      </c>
      <c r="I70" s="29">
        <f t="shared" si="3"/>
        <v>0</v>
      </c>
      <c r="J70" s="29"/>
      <c r="K70" s="41"/>
    </row>
    <row r="71" spans="1:11" ht="24">
      <c r="A71" s="40">
        <v>11</v>
      </c>
      <c r="B71" s="45" t="s">
        <v>63</v>
      </c>
      <c r="C71" s="41" t="s">
        <v>56</v>
      </c>
      <c r="D71" s="40">
        <v>3</v>
      </c>
      <c r="E71" s="29"/>
      <c r="F71" s="29"/>
      <c r="G71" s="29">
        <v>8</v>
      </c>
      <c r="H71" s="29">
        <f t="shared" si="2"/>
        <v>0</v>
      </c>
      <c r="I71" s="29">
        <f t="shared" si="3"/>
        <v>0</v>
      </c>
      <c r="J71" s="29"/>
      <c r="K71" s="41"/>
    </row>
    <row r="72" spans="1:11" ht="24">
      <c r="A72" s="40">
        <v>12</v>
      </c>
      <c r="B72" s="45" t="s">
        <v>64</v>
      </c>
      <c r="C72" s="41" t="s">
        <v>56</v>
      </c>
      <c r="D72" s="40">
        <v>3</v>
      </c>
      <c r="E72" s="29"/>
      <c r="F72" s="29"/>
      <c r="G72" s="29">
        <v>8</v>
      </c>
      <c r="H72" s="29">
        <f t="shared" si="2"/>
        <v>0</v>
      </c>
      <c r="I72" s="29">
        <f t="shared" si="3"/>
        <v>0</v>
      </c>
      <c r="J72" s="29"/>
      <c r="K72" s="41"/>
    </row>
    <row r="73" spans="1:11" ht="24">
      <c r="A73" s="40">
        <v>13</v>
      </c>
      <c r="B73" s="45" t="s">
        <v>65</v>
      </c>
      <c r="C73" s="41" t="s">
        <v>56</v>
      </c>
      <c r="D73" s="40">
        <v>3</v>
      </c>
      <c r="E73" s="29"/>
      <c r="F73" s="29"/>
      <c r="G73" s="29">
        <v>8</v>
      </c>
      <c r="H73" s="29">
        <f t="shared" si="2"/>
        <v>0</v>
      </c>
      <c r="I73" s="29">
        <f t="shared" si="3"/>
        <v>0</v>
      </c>
      <c r="J73" s="29"/>
      <c r="K73" s="41"/>
    </row>
    <row r="74" spans="1:11" ht="24">
      <c r="A74" s="40">
        <v>14</v>
      </c>
      <c r="B74" s="45" t="s">
        <v>66</v>
      </c>
      <c r="C74" s="41" t="s">
        <v>56</v>
      </c>
      <c r="D74" s="40">
        <v>3</v>
      </c>
      <c r="E74" s="29"/>
      <c r="F74" s="29"/>
      <c r="G74" s="29">
        <v>8</v>
      </c>
      <c r="H74" s="29">
        <f t="shared" si="2"/>
        <v>0</v>
      </c>
      <c r="I74" s="29">
        <f t="shared" si="3"/>
        <v>0</v>
      </c>
      <c r="J74" s="29"/>
      <c r="K74" s="41"/>
    </row>
    <row r="75" spans="1:11" ht="24">
      <c r="A75" s="40">
        <v>15</v>
      </c>
      <c r="B75" s="45" t="s">
        <v>67</v>
      </c>
      <c r="C75" s="41" t="s">
        <v>56</v>
      </c>
      <c r="D75" s="40">
        <v>3</v>
      </c>
      <c r="E75" s="29"/>
      <c r="F75" s="29"/>
      <c r="G75" s="29">
        <v>8</v>
      </c>
      <c r="H75" s="29">
        <f t="shared" si="2"/>
        <v>0</v>
      </c>
      <c r="I75" s="29">
        <f t="shared" si="3"/>
        <v>0</v>
      </c>
      <c r="J75" s="29"/>
      <c r="K75" s="41"/>
    </row>
    <row r="76" spans="1:11" ht="24">
      <c r="A76" s="40">
        <v>16</v>
      </c>
      <c r="B76" s="45" t="s">
        <v>68</v>
      </c>
      <c r="C76" s="41" t="s">
        <v>56</v>
      </c>
      <c r="D76" s="40">
        <v>3</v>
      </c>
      <c r="E76" s="29"/>
      <c r="F76" s="29"/>
      <c r="G76" s="29">
        <v>8</v>
      </c>
      <c r="H76" s="29">
        <f t="shared" si="2"/>
        <v>0</v>
      </c>
      <c r="I76" s="29">
        <f t="shared" si="3"/>
        <v>0</v>
      </c>
      <c r="J76" s="29"/>
      <c r="K76" s="41"/>
    </row>
    <row r="77" spans="1:11" ht="24">
      <c r="A77" s="40">
        <v>17</v>
      </c>
      <c r="B77" s="45" t="s">
        <v>69</v>
      </c>
      <c r="C77" s="41" t="s">
        <v>56</v>
      </c>
      <c r="D77" s="40">
        <v>3</v>
      </c>
      <c r="E77" s="29"/>
      <c r="F77" s="29"/>
      <c r="G77" s="29">
        <v>8</v>
      </c>
      <c r="H77" s="29">
        <f t="shared" si="2"/>
        <v>0</v>
      </c>
      <c r="I77" s="29">
        <f t="shared" si="3"/>
        <v>0</v>
      </c>
      <c r="J77" s="29"/>
      <c r="K77" s="41"/>
    </row>
    <row r="78" spans="1:21" ht="24">
      <c r="A78" s="40">
        <v>18</v>
      </c>
      <c r="B78" s="45" t="s">
        <v>70</v>
      </c>
      <c r="C78" s="41" t="s">
        <v>56</v>
      </c>
      <c r="D78" s="40">
        <v>3</v>
      </c>
      <c r="E78" s="29"/>
      <c r="F78" s="29"/>
      <c r="G78" s="29">
        <v>8</v>
      </c>
      <c r="H78" s="29">
        <f t="shared" si="2"/>
        <v>0</v>
      </c>
      <c r="I78" s="29">
        <f t="shared" si="3"/>
        <v>0</v>
      </c>
      <c r="J78" s="29"/>
      <c r="K78" s="41"/>
      <c r="L78" s="2"/>
      <c r="O78" s="4"/>
      <c r="P78" s="4"/>
      <c r="Q78" s="4"/>
      <c r="R78" s="4"/>
      <c r="S78" s="4"/>
      <c r="T78" s="4"/>
      <c r="U78" s="2"/>
    </row>
    <row r="79" spans="1:21" ht="48">
      <c r="A79" s="40">
        <v>19</v>
      </c>
      <c r="B79" s="45" t="s">
        <v>71</v>
      </c>
      <c r="C79" s="41" t="s">
        <v>48</v>
      </c>
      <c r="D79" s="40">
        <v>4</v>
      </c>
      <c r="E79" s="29"/>
      <c r="F79" s="29"/>
      <c r="G79" s="29">
        <v>8</v>
      </c>
      <c r="H79" s="29">
        <f t="shared" si="2"/>
        <v>0</v>
      </c>
      <c r="I79" s="29">
        <f t="shared" si="3"/>
        <v>0</v>
      </c>
      <c r="J79" s="29"/>
      <c r="K79" s="41"/>
      <c r="L79"/>
      <c r="M79"/>
      <c r="N79"/>
      <c r="O79"/>
      <c r="P79"/>
      <c r="Q79"/>
      <c r="R79"/>
      <c r="S79"/>
      <c r="T79"/>
      <c r="U79"/>
    </row>
    <row r="80" spans="1:21" ht="48">
      <c r="A80" s="40">
        <v>20</v>
      </c>
      <c r="B80" s="44" t="s">
        <v>75</v>
      </c>
      <c r="C80" s="41" t="s">
        <v>48</v>
      </c>
      <c r="D80" s="40">
        <v>4</v>
      </c>
      <c r="E80" s="29"/>
      <c r="F80" s="29"/>
      <c r="G80" s="29">
        <v>8</v>
      </c>
      <c r="H80" s="29">
        <f t="shared" si="2"/>
        <v>0</v>
      </c>
      <c r="I80" s="29">
        <f t="shared" si="3"/>
        <v>0</v>
      </c>
      <c r="J80" s="29"/>
      <c r="K80" s="41"/>
      <c r="L80" s="2"/>
      <c r="O80" s="4"/>
      <c r="P80" s="4"/>
      <c r="Q80" s="4"/>
      <c r="R80" s="4"/>
      <c r="S80" s="4"/>
      <c r="T80" s="4"/>
      <c r="U80" s="2"/>
    </row>
    <row r="81" spans="1:21" ht="48">
      <c r="A81" s="40">
        <v>21</v>
      </c>
      <c r="B81" s="44" t="s">
        <v>76</v>
      </c>
      <c r="C81" s="41" t="s">
        <v>48</v>
      </c>
      <c r="D81" s="40">
        <v>4</v>
      </c>
      <c r="E81" s="29"/>
      <c r="F81" s="29"/>
      <c r="G81" s="29">
        <v>8</v>
      </c>
      <c r="H81" s="29">
        <f t="shared" si="2"/>
        <v>0</v>
      </c>
      <c r="I81" s="29">
        <f t="shared" si="3"/>
        <v>0</v>
      </c>
      <c r="J81" s="29"/>
      <c r="K81" s="41"/>
      <c r="L81" s="13"/>
      <c r="M81" s="14"/>
      <c r="N81" s="15"/>
      <c r="O81" s="16"/>
      <c r="P81" s="16"/>
      <c r="Q81" s="16"/>
      <c r="R81" s="16"/>
      <c r="S81" s="16"/>
      <c r="T81" s="16"/>
      <c r="U81" s="16"/>
    </row>
    <row r="82" spans="1:21" ht="48">
      <c r="A82" s="40">
        <v>22</v>
      </c>
      <c r="B82" s="44" t="s">
        <v>77</v>
      </c>
      <c r="C82" s="41" t="s">
        <v>48</v>
      </c>
      <c r="D82" s="40">
        <v>4</v>
      </c>
      <c r="E82" s="29"/>
      <c r="F82" s="29"/>
      <c r="G82" s="29">
        <v>8</v>
      </c>
      <c r="H82" s="29">
        <f t="shared" si="2"/>
        <v>0</v>
      </c>
      <c r="I82" s="29">
        <f t="shared" si="3"/>
        <v>0</v>
      </c>
      <c r="J82" s="29"/>
      <c r="K82" s="41"/>
      <c r="L82" s="17"/>
      <c r="M82" s="14"/>
      <c r="N82" s="15"/>
      <c r="O82" s="16"/>
      <c r="P82" s="16"/>
      <c r="Q82" s="16"/>
      <c r="R82" s="16"/>
      <c r="S82" s="16"/>
      <c r="T82" s="16"/>
      <c r="U82" s="16"/>
    </row>
    <row r="83" spans="1:21" ht="48">
      <c r="A83" s="40">
        <v>23</v>
      </c>
      <c r="B83" s="44" t="s">
        <v>78</v>
      </c>
      <c r="C83" s="41" t="s">
        <v>48</v>
      </c>
      <c r="D83" s="40">
        <v>4</v>
      </c>
      <c r="E83" s="29"/>
      <c r="F83" s="29"/>
      <c r="G83" s="29">
        <v>8</v>
      </c>
      <c r="H83" s="29">
        <f t="shared" si="2"/>
        <v>0</v>
      </c>
      <c r="I83" s="29">
        <f t="shared" si="3"/>
        <v>0</v>
      </c>
      <c r="J83" s="29"/>
      <c r="K83" s="41"/>
      <c r="L83"/>
      <c r="M83"/>
      <c r="N83"/>
      <c r="O83"/>
      <c r="P83"/>
      <c r="Q83"/>
      <c r="R83"/>
      <c r="S83"/>
      <c r="T83"/>
      <c r="U83"/>
    </row>
    <row r="84" spans="1:21" ht="36">
      <c r="A84" s="40">
        <v>24</v>
      </c>
      <c r="B84" s="41" t="s">
        <v>79</v>
      </c>
      <c r="C84" s="41" t="s">
        <v>48</v>
      </c>
      <c r="D84" s="40">
        <v>4</v>
      </c>
      <c r="E84" s="29"/>
      <c r="F84" s="29"/>
      <c r="G84" s="29">
        <v>8</v>
      </c>
      <c r="H84" s="29">
        <f t="shared" si="2"/>
        <v>0</v>
      </c>
      <c r="I84" s="29">
        <f t="shared" si="3"/>
        <v>0</v>
      </c>
      <c r="J84" s="29"/>
      <c r="K84" s="41"/>
      <c r="L84"/>
      <c r="M84"/>
      <c r="N84"/>
      <c r="O84"/>
      <c r="P84"/>
      <c r="Q84"/>
      <c r="R84"/>
      <c r="S84"/>
      <c r="T84"/>
      <c r="U84"/>
    </row>
    <row r="85" spans="1:21" ht="36">
      <c r="A85" s="40">
        <v>25</v>
      </c>
      <c r="B85" s="46" t="s">
        <v>80</v>
      </c>
      <c r="C85" s="41" t="s">
        <v>48</v>
      </c>
      <c r="D85" s="40">
        <v>4</v>
      </c>
      <c r="E85" s="29"/>
      <c r="F85" s="29"/>
      <c r="G85" s="29">
        <v>8</v>
      </c>
      <c r="H85" s="29">
        <f t="shared" si="2"/>
        <v>0</v>
      </c>
      <c r="I85" s="29">
        <f t="shared" si="3"/>
        <v>0</v>
      </c>
      <c r="J85" s="29"/>
      <c r="K85" s="41"/>
      <c r="L85"/>
      <c r="M85"/>
      <c r="N85"/>
      <c r="O85"/>
      <c r="P85"/>
      <c r="Q85"/>
      <c r="R85"/>
      <c r="S85"/>
      <c r="T85"/>
      <c r="U85"/>
    </row>
    <row r="86" spans="1:21" ht="12.75">
      <c r="A86" s="38"/>
      <c r="B86" s="47" t="s">
        <v>44</v>
      </c>
      <c r="C86" s="48"/>
      <c r="D86" s="38"/>
      <c r="E86" s="29"/>
      <c r="F86" s="29"/>
      <c r="G86" s="29"/>
      <c r="H86" s="29">
        <f>SUM(H61:H85)</f>
        <v>0</v>
      </c>
      <c r="I86" s="29">
        <f>SUM(I61:I85)</f>
        <v>0</v>
      </c>
      <c r="J86" s="29"/>
      <c r="K86" s="41"/>
      <c r="L86"/>
      <c r="M86"/>
      <c r="N86"/>
      <c r="O86"/>
      <c r="P86"/>
      <c r="Q86"/>
      <c r="R86"/>
      <c r="S86"/>
      <c r="T86"/>
      <c r="U86"/>
    </row>
    <row r="87" spans="1:21" ht="12.75">
      <c r="A87" s="21"/>
      <c r="B87" s="49"/>
      <c r="C87" s="12"/>
      <c r="E87" s="22"/>
      <c r="F87" s="22"/>
      <c r="G87" s="22"/>
      <c r="H87" s="22"/>
      <c r="I87" s="22"/>
      <c r="J87" s="22"/>
      <c r="K87" s="20"/>
      <c r="L87"/>
      <c r="M87"/>
      <c r="N87"/>
      <c r="O87"/>
      <c r="P87"/>
      <c r="Q87"/>
      <c r="R87"/>
      <c r="S87"/>
      <c r="T87"/>
      <c r="U87"/>
    </row>
    <row r="88" spans="1:21" ht="12.75">
      <c r="A88"/>
      <c r="B88"/>
      <c r="C88"/>
      <c r="D88" s="79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ht="12.75">
      <c r="A89"/>
      <c r="B89"/>
      <c r="C89"/>
      <c r="D89" s="7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ht="12.75">
      <c r="A90"/>
      <c r="B90"/>
      <c r="C90"/>
      <c r="D90" s="79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ht="12.75">
      <c r="A91"/>
      <c r="B91"/>
      <c r="C91"/>
      <c r="D91" s="79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ht="12.75">
      <c r="A92"/>
      <c r="B92"/>
      <c r="C92"/>
      <c r="D92" s="79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2.75">
      <c r="A93"/>
      <c r="B93"/>
      <c r="C93"/>
      <c r="D93" s="79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12.75">
      <c r="A94"/>
      <c r="B94"/>
      <c r="C94"/>
      <c r="D94" s="79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12.75">
      <c r="A95"/>
      <c r="B95"/>
      <c r="C95"/>
      <c r="D95" s="79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12.75">
      <c r="A96"/>
      <c r="B96" t="s">
        <v>50</v>
      </c>
      <c r="C96"/>
      <c r="D96" s="79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24">
      <c r="A97" s="51"/>
      <c r="B97" s="13" t="s">
        <v>91</v>
      </c>
      <c r="C97" s="14"/>
      <c r="D97" s="15"/>
      <c r="E97" s="16"/>
      <c r="F97" s="16"/>
      <c r="G97" s="16"/>
      <c r="H97" s="16"/>
      <c r="I97" s="16"/>
      <c r="J97" s="16"/>
      <c r="K97" s="16"/>
      <c r="L97"/>
      <c r="M97"/>
      <c r="N97"/>
      <c r="O97"/>
      <c r="P97"/>
      <c r="Q97"/>
      <c r="R97"/>
      <c r="S97"/>
      <c r="T97"/>
      <c r="U97"/>
    </row>
    <row r="98" spans="1:21" ht="12.75">
      <c r="A98" s="52"/>
      <c r="B98" s="17"/>
      <c r="C98" s="14"/>
      <c r="D98" s="15"/>
      <c r="E98" s="16"/>
      <c r="F98" s="16"/>
      <c r="G98" s="16"/>
      <c r="H98" s="16"/>
      <c r="I98" s="16"/>
      <c r="J98" s="16"/>
      <c r="K98" s="16"/>
      <c r="L98"/>
      <c r="M98"/>
      <c r="N98"/>
      <c r="O98"/>
      <c r="P98"/>
      <c r="Q98"/>
      <c r="R98"/>
      <c r="S98"/>
      <c r="T98"/>
      <c r="U98"/>
    </row>
    <row r="99" spans="1:21" ht="36">
      <c r="A99" s="53" t="s">
        <v>1</v>
      </c>
      <c r="B99" s="54" t="s">
        <v>92</v>
      </c>
      <c r="C99" s="54" t="s">
        <v>93</v>
      </c>
      <c r="D99" s="55" t="s">
        <v>94</v>
      </c>
      <c r="E99" s="56" t="s">
        <v>53</v>
      </c>
      <c r="F99" s="56" t="s">
        <v>5</v>
      </c>
      <c r="G99" s="56" t="s">
        <v>47</v>
      </c>
      <c r="H99" s="56" t="s">
        <v>7</v>
      </c>
      <c r="I99" s="56" t="s">
        <v>8</v>
      </c>
      <c r="J99" s="57" t="s">
        <v>95</v>
      </c>
      <c r="K99" s="57" t="s">
        <v>9</v>
      </c>
      <c r="L99"/>
      <c r="M99"/>
      <c r="N99"/>
      <c r="O99"/>
      <c r="P99"/>
      <c r="Q99"/>
      <c r="R99"/>
      <c r="S99"/>
      <c r="T99"/>
      <c r="U99"/>
    </row>
    <row r="100" spans="1:21" ht="24">
      <c r="A100" s="53">
        <v>1</v>
      </c>
      <c r="B100" s="58" t="s">
        <v>96</v>
      </c>
      <c r="C100" s="54" t="s">
        <v>97</v>
      </c>
      <c r="D100" s="81">
        <v>120</v>
      </c>
      <c r="E100" s="59"/>
      <c r="F100" s="60"/>
      <c r="G100" s="60">
        <v>8</v>
      </c>
      <c r="H100" s="60">
        <f aca="true" t="shared" si="4" ref="H100:H129">F100*0.08</f>
        <v>0</v>
      </c>
      <c r="I100" s="60">
        <f aca="true" t="shared" si="5" ref="I100:I129">F100+H100</f>
        <v>0</v>
      </c>
      <c r="J100" s="60"/>
      <c r="K100" s="56"/>
      <c r="L100"/>
      <c r="M100"/>
      <c r="N100"/>
      <c r="O100"/>
      <c r="P100"/>
      <c r="Q100"/>
      <c r="R100"/>
      <c r="S100"/>
      <c r="T100"/>
      <c r="U100"/>
    </row>
    <row r="101" spans="1:21" ht="12.75">
      <c r="A101" s="53">
        <v>2</v>
      </c>
      <c r="B101" s="58" t="s">
        <v>98</v>
      </c>
      <c r="C101" s="54" t="s">
        <v>97</v>
      </c>
      <c r="D101" s="81">
        <v>120</v>
      </c>
      <c r="E101" s="59"/>
      <c r="F101" s="60"/>
      <c r="G101" s="60">
        <v>8</v>
      </c>
      <c r="H101" s="60">
        <f t="shared" si="4"/>
        <v>0</v>
      </c>
      <c r="I101" s="60">
        <f t="shared" si="5"/>
        <v>0</v>
      </c>
      <c r="J101" s="60"/>
      <c r="K101" s="56"/>
      <c r="L101"/>
      <c r="M101"/>
      <c r="N101"/>
      <c r="O101"/>
      <c r="P101"/>
      <c r="Q101"/>
      <c r="R101"/>
      <c r="S101"/>
      <c r="T101"/>
      <c r="U101"/>
    </row>
    <row r="102" spans="1:21" ht="24">
      <c r="A102" s="53">
        <v>3</v>
      </c>
      <c r="B102" s="58" t="s">
        <v>99</v>
      </c>
      <c r="C102" s="54" t="s">
        <v>97</v>
      </c>
      <c r="D102" s="81">
        <v>120</v>
      </c>
      <c r="E102" s="59"/>
      <c r="F102" s="60"/>
      <c r="G102" s="60">
        <v>8</v>
      </c>
      <c r="H102" s="60">
        <f t="shared" si="4"/>
        <v>0</v>
      </c>
      <c r="I102" s="60">
        <f t="shared" si="5"/>
        <v>0</v>
      </c>
      <c r="J102" s="60"/>
      <c r="K102" s="56"/>
      <c r="L102"/>
      <c r="M102"/>
      <c r="N102"/>
      <c r="O102"/>
      <c r="P102"/>
      <c r="Q102"/>
      <c r="R102"/>
      <c r="S102"/>
      <c r="T102"/>
      <c r="U102"/>
    </row>
    <row r="103" spans="1:21" ht="24">
      <c r="A103" s="53">
        <v>4</v>
      </c>
      <c r="B103" s="58" t="s">
        <v>100</v>
      </c>
      <c r="C103" s="54" t="s">
        <v>97</v>
      </c>
      <c r="D103" s="81">
        <v>500</v>
      </c>
      <c r="E103" s="59"/>
      <c r="F103" s="60"/>
      <c r="G103" s="60">
        <v>8</v>
      </c>
      <c r="H103" s="60">
        <f t="shared" si="4"/>
        <v>0</v>
      </c>
      <c r="I103" s="60">
        <f t="shared" si="5"/>
        <v>0</v>
      </c>
      <c r="J103" s="60"/>
      <c r="K103" s="56"/>
      <c r="L103"/>
      <c r="M103"/>
      <c r="N103"/>
      <c r="O103"/>
      <c r="P103"/>
      <c r="Q103"/>
      <c r="R103"/>
      <c r="S103"/>
      <c r="T103"/>
      <c r="U103"/>
    </row>
    <row r="104" spans="1:21" ht="36">
      <c r="A104" s="53">
        <v>5</v>
      </c>
      <c r="B104" s="58" t="s">
        <v>101</v>
      </c>
      <c r="C104" s="54" t="s">
        <v>97</v>
      </c>
      <c r="D104" s="81">
        <v>400</v>
      </c>
      <c r="E104" s="59"/>
      <c r="F104" s="60"/>
      <c r="G104" s="60">
        <v>8</v>
      </c>
      <c r="H104" s="60">
        <f t="shared" si="4"/>
        <v>0</v>
      </c>
      <c r="I104" s="60">
        <f t="shared" si="5"/>
        <v>0</v>
      </c>
      <c r="J104" s="60"/>
      <c r="K104" s="56"/>
      <c r="L104"/>
      <c r="M104"/>
      <c r="N104"/>
      <c r="O104"/>
      <c r="P104"/>
      <c r="Q104"/>
      <c r="R104"/>
      <c r="S104"/>
      <c r="T104"/>
      <c r="U104"/>
    </row>
    <row r="105" spans="1:21" ht="24">
      <c r="A105" s="61">
        <v>6</v>
      </c>
      <c r="B105" s="58" t="s">
        <v>102</v>
      </c>
      <c r="C105" s="54" t="s">
        <v>97</v>
      </c>
      <c r="D105" s="81">
        <v>500</v>
      </c>
      <c r="E105" s="59"/>
      <c r="F105" s="60"/>
      <c r="G105" s="60">
        <v>8</v>
      </c>
      <c r="H105" s="60">
        <f t="shared" si="4"/>
        <v>0</v>
      </c>
      <c r="I105" s="60">
        <f t="shared" si="5"/>
        <v>0</v>
      </c>
      <c r="J105" s="60"/>
      <c r="K105" s="56"/>
      <c r="L105"/>
      <c r="M105"/>
      <c r="N105"/>
      <c r="O105"/>
      <c r="P105"/>
      <c r="Q105"/>
      <c r="R105"/>
      <c r="S105"/>
      <c r="T105"/>
      <c r="U105"/>
    </row>
    <row r="106" spans="1:21" ht="24">
      <c r="A106" s="62">
        <v>7</v>
      </c>
      <c r="B106" s="63" t="s">
        <v>103</v>
      </c>
      <c r="C106" s="64" t="s">
        <v>97</v>
      </c>
      <c r="D106" s="81">
        <v>240</v>
      </c>
      <c r="E106" s="59"/>
      <c r="F106" s="65"/>
      <c r="G106" s="60">
        <v>8</v>
      </c>
      <c r="H106" s="60">
        <f t="shared" si="4"/>
        <v>0</v>
      </c>
      <c r="I106" s="65">
        <f t="shared" si="5"/>
        <v>0</v>
      </c>
      <c r="J106" s="60"/>
      <c r="K106" s="56"/>
      <c r="L106"/>
      <c r="M106"/>
      <c r="N106"/>
      <c r="O106"/>
      <c r="P106"/>
      <c r="Q106"/>
      <c r="R106"/>
      <c r="S106"/>
      <c r="T106"/>
      <c r="U106"/>
    </row>
    <row r="107" spans="1:21" ht="12.75">
      <c r="A107" s="53">
        <v>8</v>
      </c>
      <c r="B107" s="58" t="s">
        <v>104</v>
      </c>
      <c r="C107" s="54" t="s">
        <v>97</v>
      </c>
      <c r="D107" s="81">
        <v>160</v>
      </c>
      <c r="E107" s="59"/>
      <c r="F107" s="60"/>
      <c r="G107" s="60">
        <v>8</v>
      </c>
      <c r="H107" s="60">
        <f t="shared" si="4"/>
        <v>0</v>
      </c>
      <c r="I107" s="60">
        <f t="shared" si="5"/>
        <v>0</v>
      </c>
      <c r="J107" s="60"/>
      <c r="K107" s="56"/>
      <c r="L107"/>
      <c r="M107"/>
      <c r="N107"/>
      <c r="O107"/>
      <c r="P107"/>
      <c r="Q107"/>
      <c r="R107"/>
      <c r="S107"/>
      <c r="T107"/>
      <c r="U107"/>
    </row>
    <row r="108" spans="1:21" ht="12.75">
      <c r="A108" s="53">
        <v>9</v>
      </c>
      <c r="B108" s="58" t="s">
        <v>105</v>
      </c>
      <c r="C108" s="54" t="s">
        <v>97</v>
      </c>
      <c r="D108" s="81">
        <v>500</v>
      </c>
      <c r="E108" s="59"/>
      <c r="F108" s="60"/>
      <c r="G108" s="60">
        <v>8</v>
      </c>
      <c r="H108" s="60">
        <f t="shared" si="4"/>
        <v>0</v>
      </c>
      <c r="I108" s="60">
        <f t="shared" si="5"/>
        <v>0</v>
      </c>
      <c r="J108" s="60"/>
      <c r="K108" s="56"/>
      <c r="L108"/>
      <c r="M108"/>
      <c r="N108"/>
      <c r="O108"/>
      <c r="P108"/>
      <c r="Q108"/>
      <c r="R108"/>
      <c r="S108"/>
      <c r="T108"/>
      <c r="U108"/>
    </row>
    <row r="109" spans="1:21" ht="24">
      <c r="A109" s="53">
        <v>10</v>
      </c>
      <c r="B109" s="58" t="s">
        <v>106</v>
      </c>
      <c r="C109" s="54" t="s">
        <v>97</v>
      </c>
      <c r="D109" s="81">
        <v>120</v>
      </c>
      <c r="E109" s="59"/>
      <c r="F109" s="60"/>
      <c r="G109" s="60">
        <v>8</v>
      </c>
      <c r="H109" s="60">
        <f t="shared" si="4"/>
        <v>0</v>
      </c>
      <c r="I109" s="60">
        <f t="shared" si="5"/>
        <v>0</v>
      </c>
      <c r="J109" s="60"/>
      <c r="K109" s="56"/>
      <c r="L109"/>
      <c r="M109"/>
      <c r="N109"/>
      <c r="O109"/>
      <c r="P109"/>
      <c r="Q109"/>
      <c r="R109"/>
      <c r="S109"/>
      <c r="T109"/>
      <c r="U109"/>
    </row>
    <row r="110" spans="1:21" ht="12.75">
      <c r="A110" s="53">
        <v>11</v>
      </c>
      <c r="B110" s="58" t="s">
        <v>107</v>
      </c>
      <c r="C110" s="54" t="s">
        <v>108</v>
      </c>
      <c r="D110" s="81">
        <v>10</v>
      </c>
      <c r="E110" s="59"/>
      <c r="F110" s="60"/>
      <c r="G110" s="60">
        <v>8</v>
      </c>
      <c r="H110" s="60">
        <f t="shared" si="4"/>
        <v>0</v>
      </c>
      <c r="I110" s="60">
        <f t="shared" si="5"/>
        <v>0</v>
      </c>
      <c r="J110" s="60"/>
      <c r="K110" s="56"/>
      <c r="L110"/>
      <c r="M110"/>
      <c r="N110"/>
      <c r="O110"/>
      <c r="P110"/>
      <c r="Q110"/>
      <c r="R110"/>
      <c r="S110"/>
      <c r="T110"/>
      <c r="U110"/>
    </row>
    <row r="111" spans="1:21" ht="12.75">
      <c r="A111" s="53">
        <v>12</v>
      </c>
      <c r="B111" s="58" t="s">
        <v>109</v>
      </c>
      <c r="C111" s="54" t="s">
        <v>108</v>
      </c>
      <c r="D111" s="81">
        <v>12</v>
      </c>
      <c r="E111" s="59"/>
      <c r="F111" s="60"/>
      <c r="G111" s="60">
        <v>8</v>
      </c>
      <c r="H111" s="60">
        <f t="shared" si="4"/>
        <v>0</v>
      </c>
      <c r="I111" s="60">
        <f t="shared" si="5"/>
        <v>0</v>
      </c>
      <c r="J111" s="60"/>
      <c r="K111" s="56"/>
      <c r="L111"/>
      <c r="M111"/>
      <c r="N111"/>
      <c r="O111"/>
      <c r="P111"/>
      <c r="Q111"/>
      <c r="R111"/>
      <c r="S111"/>
      <c r="T111"/>
      <c r="U111"/>
    </row>
    <row r="112" spans="1:21" ht="12.75">
      <c r="A112" s="53">
        <v>13</v>
      </c>
      <c r="B112" s="58" t="s">
        <v>110</v>
      </c>
      <c r="C112" s="54" t="s">
        <v>108</v>
      </c>
      <c r="D112" s="81">
        <v>38</v>
      </c>
      <c r="E112" s="59"/>
      <c r="F112" s="60"/>
      <c r="G112" s="60">
        <v>8</v>
      </c>
      <c r="H112" s="60">
        <f t="shared" si="4"/>
        <v>0</v>
      </c>
      <c r="I112" s="60">
        <f t="shared" si="5"/>
        <v>0</v>
      </c>
      <c r="J112" s="60"/>
      <c r="K112" s="56"/>
      <c r="L112"/>
      <c r="M112"/>
      <c r="N112"/>
      <c r="O112"/>
      <c r="P112"/>
      <c r="Q112"/>
      <c r="R112"/>
      <c r="S112"/>
      <c r="T112"/>
      <c r="U112"/>
    </row>
    <row r="113" spans="1:21" ht="12.75">
      <c r="A113" s="53">
        <v>14</v>
      </c>
      <c r="B113" s="58" t="s">
        <v>111</v>
      </c>
      <c r="C113" s="54" t="s">
        <v>108</v>
      </c>
      <c r="D113" s="81">
        <v>2</v>
      </c>
      <c r="E113" s="59"/>
      <c r="F113" s="60"/>
      <c r="G113" s="60">
        <v>8</v>
      </c>
      <c r="H113" s="60">
        <f t="shared" si="4"/>
        <v>0</v>
      </c>
      <c r="I113" s="60">
        <f t="shared" si="5"/>
        <v>0</v>
      </c>
      <c r="J113" s="60"/>
      <c r="K113" s="56"/>
      <c r="L113"/>
      <c r="O113" s="4"/>
      <c r="P113" s="4"/>
      <c r="Q113" s="4"/>
      <c r="R113" s="4"/>
      <c r="S113" s="4"/>
      <c r="T113" s="4"/>
      <c r="U113" s="2"/>
    </row>
    <row r="114" spans="1:11" ht="24">
      <c r="A114" s="53">
        <v>15</v>
      </c>
      <c r="B114" s="58" t="s">
        <v>112</v>
      </c>
      <c r="C114" s="54" t="s">
        <v>108</v>
      </c>
      <c r="D114" s="81">
        <v>24</v>
      </c>
      <c r="E114" s="59"/>
      <c r="F114" s="60"/>
      <c r="G114" s="60">
        <v>8</v>
      </c>
      <c r="H114" s="60">
        <f t="shared" si="4"/>
        <v>0</v>
      </c>
      <c r="I114" s="60">
        <f t="shared" si="5"/>
        <v>0</v>
      </c>
      <c r="J114" s="60"/>
      <c r="K114" s="56"/>
    </row>
    <row r="115" spans="1:11" ht="12">
      <c r="A115" s="53">
        <v>16</v>
      </c>
      <c r="B115" s="58" t="s">
        <v>113</v>
      </c>
      <c r="C115" s="54" t="s">
        <v>108</v>
      </c>
      <c r="D115" s="81">
        <v>2</v>
      </c>
      <c r="E115" s="59"/>
      <c r="F115" s="60"/>
      <c r="G115" s="60">
        <v>8</v>
      </c>
      <c r="H115" s="60">
        <f t="shared" si="4"/>
        <v>0</v>
      </c>
      <c r="I115" s="60">
        <f t="shared" si="5"/>
        <v>0</v>
      </c>
      <c r="J115" s="60"/>
      <c r="K115" s="56"/>
    </row>
    <row r="116" spans="1:11" ht="12">
      <c r="A116" s="53">
        <v>17</v>
      </c>
      <c r="B116" s="58" t="s">
        <v>114</v>
      </c>
      <c r="C116" s="54" t="s">
        <v>108</v>
      </c>
      <c r="D116" s="81">
        <v>6</v>
      </c>
      <c r="E116" s="59"/>
      <c r="F116" s="60"/>
      <c r="G116" s="60">
        <v>8</v>
      </c>
      <c r="H116" s="60">
        <f t="shared" si="4"/>
        <v>0</v>
      </c>
      <c r="I116" s="60">
        <f t="shared" si="5"/>
        <v>0</v>
      </c>
      <c r="J116" s="60"/>
      <c r="K116" s="56"/>
    </row>
    <row r="117" spans="1:11" ht="12">
      <c r="A117" s="53">
        <v>18</v>
      </c>
      <c r="B117" s="58" t="s">
        <v>115</v>
      </c>
      <c r="C117" s="54" t="s">
        <v>108</v>
      </c>
      <c r="D117" s="81">
        <v>6</v>
      </c>
      <c r="E117" s="59"/>
      <c r="F117" s="60"/>
      <c r="G117" s="60">
        <v>8</v>
      </c>
      <c r="H117" s="60">
        <f t="shared" si="4"/>
        <v>0</v>
      </c>
      <c r="I117" s="60">
        <f t="shared" si="5"/>
        <v>0</v>
      </c>
      <c r="J117" s="60"/>
      <c r="K117" s="56"/>
    </row>
    <row r="118" spans="1:11" ht="12">
      <c r="A118" s="53">
        <v>19</v>
      </c>
      <c r="B118" s="66" t="s">
        <v>116</v>
      </c>
      <c r="C118" s="54" t="s">
        <v>108</v>
      </c>
      <c r="D118" s="81">
        <v>16</v>
      </c>
      <c r="E118" s="59"/>
      <c r="F118" s="60"/>
      <c r="G118" s="60">
        <v>8</v>
      </c>
      <c r="H118" s="60">
        <f t="shared" si="4"/>
        <v>0</v>
      </c>
      <c r="I118" s="60">
        <f t="shared" si="5"/>
        <v>0</v>
      </c>
      <c r="J118" s="60"/>
      <c r="K118" s="56"/>
    </row>
    <row r="119" spans="1:11" ht="15.75">
      <c r="A119" s="53">
        <v>20</v>
      </c>
      <c r="B119" s="58" t="s">
        <v>117</v>
      </c>
      <c r="C119" s="54" t="s">
        <v>108</v>
      </c>
      <c r="D119" s="81">
        <v>4</v>
      </c>
      <c r="E119" s="59"/>
      <c r="F119" s="60"/>
      <c r="G119" s="60">
        <v>8</v>
      </c>
      <c r="H119" s="60">
        <f t="shared" si="4"/>
        <v>0</v>
      </c>
      <c r="I119" s="60">
        <f t="shared" si="5"/>
        <v>0</v>
      </c>
      <c r="J119" s="60"/>
      <c r="K119" s="56"/>
    </row>
    <row r="120" spans="1:11" ht="12">
      <c r="A120" s="53">
        <v>21</v>
      </c>
      <c r="B120" s="58" t="s">
        <v>118</v>
      </c>
      <c r="C120" s="54" t="s">
        <v>108</v>
      </c>
      <c r="D120" s="81">
        <v>4</v>
      </c>
      <c r="E120" s="59"/>
      <c r="F120" s="60"/>
      <c r="G120" s="60">
        <v>8</v>
      </c>
      <c r="H120" s="60">
        <f t="shared" si="4"/>
        <v>0</v>
      </c>
      <c r="I120" s="60">
        <f t="shared" si="5"/>
        <v>0</v>
      </c>
      <c r="J120" s="60"/>
      <c r="K120" s="56"/>
    </row>
    <row r="121" spans="1:11" ht="12">
      <c r="A121" s="53">
        <v>22</v>
      </c>
      <c r="B121" s="58" t="s">
        <v>119</v>
      </c>
      <c r="C121" s="54" t="s">
        <v>108</v>
      </c>
      <c r="D121" s="81">
        <v>4</v>
      </c>
      <c r="E121" s="59"/>
      <c r="F121" s="60"/>
      <c r="G121" s="60">
        <v>8</v>
      </c>
      <c r="H121" s="60">
        <f t="shared" si="4"/>
        <v>0</v>
      </c>
      <c r="I121" s="60">
        <f t="shared" si="5"/>
        <v>0</v>
      </c>
      <c r="J121" s="60"/>
      <c r="K121" s="56"/>
    </row>
    <row r="122" spans="1:11" ht="24">
      <c r="A122" s="53">
        <v>23</v>
      </c>
      <c r="B122" s="58" t="s">
        <v>120</v>
      </c>
      <c r="C122" s="54" t="s">
        <v>108</v>
      </c>
      <c r="D122" s="81">
        <v>4</v>
      </c>
      <c r="E122" s="59"/>
      <c r="F122" s="60"/>
      <c r="G122" s="60">
        <v>8</v>
      </c>
      <c r="H122" s="60">
        <f t="shared" si="4"/>
        <v>0</v>
      </c>
      <c r="I122" s="60">
        <f t="shared" si="5"/>
        <v>0</v>
      </c>
      <c r="J122" s="60"/>
      <c r="K122" s="56"/>
    </row>
    <row r="123" spans="1:11" ht="24">
      <c r="A123" s="53">
        <v>24</v>
      </c>
      <c r="B123" s="58" t="s">
        <v>121</v>
      </c>
      <c r="C123" s="54" t="s">
        <v>108</v>
      </c>
      <c r="D123" s="81">
        <v>4</v>
      </c>
      <c r="E123" s="59"/>
      <c r="F123" s="60"/>
      <c r="G123" s="60">
        <v>8</v>
      </c>
      <c r="H123" s="60">
        <f t="shared" si="4"/>
        <v>0</v>
      </c>
      <c r="I123" s="60">
        <f t="shared" si="5"/>
        <v>0</v>
      </c>
      <c r="J123" s="60"/>
      <c r="K123" s="56"/>
    </row>
    <row r="124" spans="1:11" ht="12">
      <c r="A124" s="53">
        <v>25</v>
      </c>
      <c r="B124" s="58" t="s">
        <v>122</v>
      </c>
      <c r="C124" s="54" t="s">
        <v>108</v>
      </c>
      <c r="D124" s="81">
        <v>12</v>
      </c>
      <c r="E124" s="59"/>
      <c r="F124" s="60"/>
      <c r="G124" s="60">
        <v>8</v>
      </c>
      <c r="H124" s="60">
        <f t="shared" si="4"/>
        <v>0</v>
      </c>
      <c r="I124" s="60">
        <f t="shared" si="5"/>
        <v>0</v>
      </c>
      <c r="J124" s="60"/>
      <c r="K124" s="56"/>
    </row>
    <row r="125" spans="1:11" ht="12">
      <c r="A125" s="53">
        <v>26</v>
      </c>
      <c r="B125" s="58" t="s">
        <v>123</v>
      </c>
      <c r="C125" s="54" t="s">
        <v>108</v>
      </c>
      <c r="D125" s="81">
        <v>10</v>
      </c>
      <c r="E125" s="59"/>
      <c r="F125" s="60"/>
      <c r="G125" s="60">
        <v>8</v>
      </c>
      <c r="H125" s="60">
        <f t="shared" si="4"/>
        <v>0</v>
      </c>
      <c r="I125" s="60">
        <f t="shared" si="5"/>
        <v>0</v>
      </c>
      <c r="J125" s="60"/>
      <c r="K125" s="56"/>
    </row>
    <row r="126" spans="1:11" ht="12">
      <c r="A126" s="67">
        <v>27</v>
      </c>
      <c r="B126" s="58" t="s">
        <v>124</v>
      </c>
      <c r="C126" s="54" t="s">
        <v>108</v>
      </c>
      <c r="D126" s="81">
        <v>4</v>
      </c>
      <c r="E126" s="59"/>
      <c r="F126" s="60"/>
      <c r="G126" s="60">
        <v>8</v>
      </c>
      <c r="H126" s="60">
        <f t="shared" si="4"/>
        <v>0</v>
      </c>
      <c r="I126" s="60">
        <f t="shared" si="5"/>
        <v>0</v>
      </c>
      <c r="J126" s="60"/>
      <c r="K126" s="56"/>
    </row>
    <row r="127" spans="1:11" ht="12">
      <c r="A127" s="68">
        <v>28</v>
      </c>
      <c r="B127" s="58" t="s">
        <v>125</v>
      </c>
      <c r="C127" s="54" t="s">
        <v>108</v>
      </c>
      <c r="D127" s="81">
        <v>4</v>
      </c>
      <c r="E127" s="59"/>
      <c r="F127" s="60"/>
      <c r="G127" s="60">
        <v>8</v>
      </c>
      <c r="H127" s="60">
        <f t="shared" si="4"/>
        <v>0</v>
      </c>
      <c r="I127" s="60">
        <f t="shared" si="5"/>
        <v>0</v>
      </c>
      <c r="J127" s="60"/>
      <c r="K127" s="56"/>
    </row>
    <row r="128" spans="1:11" ht="12">
      <c r="A128" s="67">
        <v>29</v>
      </c>
      <c r="B128" s="58" t="s">
        <v>126</v>
      </c>
      <c r="C128" s="54" t="s">
        <v>127</v>
      </c>
      <c r="D128" s="81">
        <v>1</v>
      </c>
      <c r="E128" s="59"/>
      <c r="F128" s="60"/>
      <c r="G128" s="60">
        <v>8</v>
      </c>
      <c r="H128" s="60">
        <f t="shared" si="4"/>
        <v>0</v>
      </c>
      <c r="I128" s="60">
        <f t="shared" si="5"/>
        <v>0</v>
      </c>
      <c r="J128" s="60"/>
      <c r="K128" s="56"/>
    </row>
    <row r="129" spans="1:11" ht="12.75">
      <c r="A129" s="69">
        <v>30</v>
      </c>
      <c r="B129" s="58" t="s">
        <v>128</v>
      </c>
      <c r="C129" s="54" t="s">
        <v>129</v>
      </c>
      <c r="D129" s="81">
        <v>4</v>
      </c>
      <c r="E129" s="59"/>
      <c r="F129" s="60"/>
      <c r="G129" s="60">
        <v>8</v>
      </c>
      <c r="H129" s="60">
        <f t="shared" si="4"/>
        <v>0</v>
      </c>
      <c r="I129" s="60">
        <f t="shared" si="5"/>
        <v>0</v>
      </c>
      <c r="J129" s="60"/>
      <c r="K129" s="56"/>
    </row>
    <row r="130" spans="1:11" ht="12">
      <c r="A130" s="70"/>
      <c r="B130" s="55" t="s">
        <v>44</v>
      </c>
      <c r="C130" s="71"/>
      <c r="D130" s="82"/>
      <c r="E130" s="72"/>
      <c r="F130" s="73"/>
      <c r="G130" s="60"/>
      <c r="H130" s="73">
        <f>SUM(H100:H129)</f>
        <v>0</v>
      </c>
      <c r="I130" s="73">
        <f>SUM(I100:I129)</f>
        <v>0</v>
      </c>
      <c r="J130" s="73"/>
      <c r="K130" s="60"/>
    </row>
    <row r="131" spans="1:11" ht="12">
      <c r="A131" s="52"/>
      <c r="B131" s="17"/>
      <c r="C131" s="14"/>
      <c r="D131" s="15"/>
      <c r="E131" s="16"/>
      <c r="F131" s="16"/>
      <c r="G131" s="16"/>
      <c r="H131" s="16"/>
      <c r="I131" s="74"/>
      <c r="J131" s="74"/>
      <c r="K131" s="16"/>
    </row>
    <row r="132" ht="12">
      <c r="B132" s="88"/>
    </row>
  </sheetData>
  <sheetProtection selectLockedCells="1" selectUnlockedCells="1"/>
  <printOptions/>
  <pageMargins left="0.3937007874015748" right="0.3937007874015748" top="0.3937007874015748" bottom="0.5118110236220472" header="0.5118110236220472" footer="0.5118110236220472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PPZOZ</cp:lastModifiedBy>
  <cp:lastPrinted>2019-09-19T07:51:46Z</cp:lastPrinted>
  <dcterms:created xsi:type="dcterms:W3CDTF">2019-08-05T19:25:48Z</dcterms:created>
  <dcterms:modified xsi:type="dcterms:W3CDTF">2019-09-19T07:53:21Z</dcterms:modified>
  <cp:category/>
  <cp:version/>
  <cp:contentType/>
  <cp:contentStatus/>
</cp:coreProperties>
</file>