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odłoża,dzierżawa aparatu 2019" sheetId="1" r:id="rId1"/>
  </sheets>
  <definedNames/>
  <calcPr fullCalcOnLoad="1"/>
</workbook>
</file>

<file path=xl/sharedStrings.xml><?xml version="1.0" encoding="utf-8"?>
<sst xmlns="http://schemas.openxmlformats.org/spreadsheetml/2006/main" count="126" uniqueCount="73">
  <si>
    <t>Lp.</t>
  </si>
  <si>
    <t>Nazwa  produktu</t>
  </si>
  <si>
    <t>Jednostka miary</t>
  </si>
  <si>
    <t xml:space="preserve">Ilość </t>
  </si>
  <si>
    <t xml:space="preserve">Cena jednostkowa netto </t>
  </si>
  <si>
    <t>Wartość netto</t>
  </si>
  <si>
    <t>VAT %</t>
  </si>
  <si>
    <t>Wartość VAT</t>
  </si>
  <si>
    <t>Wartość brutto</t>
  </si>
  <si>
    <t>Butelka</t>
  </si>
  <si>
    <t xml:space="preserve">Butelka </t>
  </si>
  <si>
    <t>Podłoża do hodowli drobnoustrojów w warunkach tlenowych z krwi i płynów ustrojowych tzw. Standardowe</t>
  </si>
  <si>
    <t>Podłoża do hodowli bakterii w warunkach beztlenowych z krwi i płynów ustrojowych tzw. Standardowe</t>
  </si>
  <si>
    <t>Szt.</t>
  </si>
  <si>
    <t xml:space="preserve">Razem </t>
  </si>
  <si>
    <t>Vat %</t>
  </si>
  <si>
    <t>Vat PLN</t>
  </si>
  <si>
    <t xml:space="preserve">Podłoża pediatryczne do hodowli drobnoustrojów z krwi umożliwiające pobranie minimalnej ilości krwi  0,5 - 3 ml </t>
  </si>
  <si>
    <t>Typ opłaty</t>
  </si>
  <si>
    <t>jednostka miary</t>
  </si>
  <si>
    <t>1 szt.</t>
  </si>
  <si>
    <t>opata miesieczna netto</t>
  </si>
  <si>
    <t>Ilosc oplat</t>
  </si>
  <si>
    <t>Nazwa aparatu</t>
  </si>
  <si>
    <t>Dzierżawa aparatu z pełną gwarancją i serwisem</t>
  </si>
  <si>
    <r>
      <t xml:space="preserve"> </t>
    </r>
    <r>
      <rPr>
        <b/>
        <sz val="9"/>
        <rFont val="Times New Roman"/>
        <family val="1"/>
      </rPr>
      <t xml:space="preserve">Panele biochemiczne i odczynniki do aparatu autoSCAN® </t>
    </r>
  </si>
  <si>
    <t>Nazwa panela/ odczynnika</t>
  </si>
  <si>
    <t>Cena jednostkowa netto</t>
  </si>
  <si>
    <t xml:space="preserve">Identyfikacja ziarniaków Gram-dodatnich </t>
  </si>
  <si>
    <t xml:space="preserve">Identyfikacja pałeczek  Gram-ujemnych </t>
  </si>
  <si>
    <r>
      <t>Identyfikacja bakterii z rodzaju</t>
    </r>
    <r>
      <rPr>
        <i/>
        <sz val="9"/>
        <rFont val="Times New Roman"/>
        <family val="1"/>
      </rPr>
      <t xml:space="preserve"> Neisseria, Haemophilus i Branhamella</t>
    </r>
  </si>
  <si>
    <t xml:space="preserve">Identyfikacja i lekowrażliwość  ziarniaków Gram-dodatnich </t>
  </si>
  <si>
    <t>Identyfikacja i lekowrażliwość  pałeczek Gram-ujemnych izolowanych z zakażeń układu moczowego</t>
  </si>
  <si>
    <t>Identyfikacja i lekowrażliwość  pałeczek Gram-ujemnych</t>
  </si>
  <si>
    <t>Lekowrażliwość pałeczek gram-ujemnych</t>
  </si>
  <si>
    <t>Identyfikacja drożdżaków</t>
  </si>
  <si>
    <t>Identyfikacja bakterii beztlenowych</t>
  </si>
  <si>
    <r>
      <t xml:space="preserve">Lekowrażliwość paciorkowców w tym </t>
    </r>
    <r>
      <rPr>
        <i/>
        <sz val="9"/>
        <rFont val="Times New Roman"/>
        <family val="1"/>
      </rPr>
      <t>Streptococcus pneumoniae</t>
    </r>
  </si>
  <si>
    <t>Inoculators-D 240 szt.</t>
  </si>
  <si>
    <t>Opak.</t>
  </si>
  <si>
    <t>Inoculum saline for MicroStrep</t>
  </si>
  <si>
    <t>MH Broth with  Lysed Horse Blood 25 ml</t>
  </si>
  <si>
    <t>HNID inoculum Broth 60 szt.</t>
  </si>
  <si>
    <t>Ferric Chloride (TDA) 30 ml</t>
  </si>
  <si>
    <t>Erhlichs Reagent (A-IND2) 30 ml</t>
  </si>
  <si>
    <r>
      <t xml:space="preserve"> </t>
    </r>
    <r>
      <rPr>
        <sz val="9"/>
        <rFont val="Times New Roman"/>
        <family val="1"/>
      </rPr>
      <t>Kovac's reagent (IND) 30 ml</t>
    </r>
  </si>
  <si>
    <r>
      <t>alpha-naftol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VP 1 30 ml</t>
    </r>
  </si>
  <si>
    <t>Potassium Hydroxide (VP 2) 30 ml</t>
  </si>
  <si>
    <t>Sulphanic acid reagent (NIT 1) 30 ml</t>
  </si>
  <si>
    <t>NN-dimethyl-alpha-naphtylamine (NIT 2) 30 ml</t>
  </si>
  <si>
    <t>Sodium Hydroxide 0,05 N( NaOH) 30 ml</t>
  </si>
  <si>
    <t>Peptidase reagent (PEP) 30 ml</t>
  </si>
  <si>
    <t>Mineral oil 60 ml</t>
  </si>
  <si>
    <t>Xylene 30 ml</t>
  </si>
  <si>
    <t>HNID indole reagent 30 ml</t>
  </si>
  <si>
    <t>Yeast Turbidy standard</t>
  </si>
  <si>
    <t>Zestaw</t>
  </si>
  <si>
    <t>Reagent droppers</t>
  </si>
  <si>
    <t>opak.</t>
  </si>
  <si>
    <t>Razem</t>
  </si>
  <si>
    <t xml:space="preserve"> </t>
  </si>
  <si>
    <t>System do inokulacji Prompt 60 szt.</t>
  </si>
  <si>
    <t>Sterile inoculum water 3 ml-60 szt.</t>
  </si>
  <si>
    <t>Inoculum water with Pluronic 25 ml-60 szt.</t>
  </si>
  <si>
    <t>Dzierżawa aparatu do posiewu krwi i zakup podłoży do aparatu wraz z dzierzawą klimatyzatora</t>
  </si>
  <si>
    <t>Nazwa oferowanego preparatu/ objętość/ numer katalogowy</t>
  </si>
  <si>
    <t>Podłoża do hodowli bakterii, grzybów w warunkach tlenowych z krwi i płynów ustrojowych od pacjentów w   trakcie antybiotykoterapii</t>
  </si>
  <si>
    <t>Podłoża do hodowli bakterii w warunkach beztlenowych z krwi i płynów ustrojowych od pacjentów w trakcie antybiotykoterapii</t>
  </si>
  <si>
    <t>Dzierżawa klimatyatora z pelna gwarancją i serwisem</t>
  </si>
  <si>
    <t>Nazwa oferowanego produktu</t>
  </si>
  <si>
    <t>Załacznik nr 2 Formularze asortymentowo- cenowych</t>
  </si>
  <si>
    <t xml:space="preserve">Część nr 1 </t>
  </si>
  <si>
    <t>Część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</si>
</sst>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Tahoma"/>
      <family val="2"/>
    </font>
    <font>
      <sz val="8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9"/>
      <name val="Tahoma"/>
      <family val="2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17" applyFont="1" applyBorder="1" applyAlignment="1">
      <alignment horizontal="center" vertical="center"/>
      <protection/>
    </xf>
    <xf numFmtId="0" fontId="6" fillId="0" borderId="0" xfId="17" applyFont="1" applyBorder="1" applyAlignment="1">
      <alignment horizontal="center" vertical="center" wrapText="1"/>
      <protection/>
    </xf>
    <xf numFmtId="0" fontId="3" fillId="0" borderId="0" xfId="17" applyFont="1" applyBorder="1" applyAlignment="1">
      <alignment vertical="center"/>
      <protection/>
    </xf>
    <xf numFmtId="0" fontId="4" fillId="0" borderId="0" xfId="17" applyFont="1" applyBorder="1" applyAlignment="1">
      <alignment vertical="center"/>
      <protection/>
    </xf>
    <xf numFmtId="4" fontId="3" fillId="0" borderId="0" xfId="17" applyNumberFormat="1" applyFont="1" applyBorder="1" applyAlignment="1">
      <alignment vertical="center"/>
      <protection/>
    </xf>
    <xf numFmtId="0" fontId="4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 wrapText="1"/>
      <protection/>
    </xf>
    <xf numFmtId="0" fontId="3" fillId="0" borderId="4" xfId="17" applyFont="1" applyBorder="1" applyAlignment="1">
      <alignment horizontal="center" vertical="center" wrapText="1"/>
      <protection/>
    </xf>
    <xf numFmtId="0" fontId="3" fillId="0" borderId="4" xfId="17" applyFont="1" applyBorder="1" applyAlignment="1">
      <alignment vertical="center" wrapText="1"/>
      <protection/>
    </xf>
    <xf numFmtId="0" fontId="4" fillId="0" borderId="4" xfId="17" applyFont="1" applyBorder="1" applyAlignment="1">
      <alignment vertical="center" wrapText="1"/>
      <protection/>
    </xf>
    <xf numFmtId="4" fontId="3" fillId="0" borderId="4" xfId="17" applyNumberFormat="1" applyFont="1" applyFill="1" applyBorder="1" applyAlignment="1">
      <alignment vertical="center" wrapText="1"/>
      <protection/>
    </xf>
    <xf numFmtId="0" fontId="3" fillId="0" borderId="4" xfId="17" applyFont="1" applyBorder="1" applyAlignment="1">
      <alignment vertical="top" wrapText="1"/>
      <protection/>
    </xf>
    <xf numFmtId="0" fontId="4" fillId="0" borderId="4" xfId="17" applyFont="1" applyBorder="1" applyAlignment="1">
      <alignment vertical="center" wrapText="1"/>
      <protection/>
    </xf>
    <xf numFmtId="4" fontId="3" fillId="0" borderId="4" xfId="17" applyNumberFormat="1" applyFont="1" applyFill="1" applyBorder="1" applyAlignment="1">
      <alignment vertical="center" wrapText="1"/>
      <protection/>
    </xf>
    <xf numFmtId="4" fontId="3" fillId="0" borderId="4" xfId="17" applyNumberFormat="1" applyFont="1" applyBorder="1" applyAlignment="1">
      <alignment vertical="center"/>
      <protection/>
    </xf>
    <xf numFmtId="0" fontId="0" fillId="0" borderId="4" xfId="17" applyBorder="1">
      <alignment/>
      <protection/>
    </xf>
    <xf numFmtId="0" fontId="9" fillId="0" borderId="4" xfId="17" applyFont="1" applyBorder="1" applyAlignment="1">
      <alignment horizontal="center" vertical="center" wrapText="1"/>
      <protection/>
    </xf>
    <xf numFmtId="0" fontId="9" fillId="0" borderId="4" xfId="17" applyFont="1" applyBorder="1" applyAlignment="1">
      <alignment vertical="top" wrapText="1"/>
      <protection/>
    </xf>
    <xf numFmtId="0" fontId="9" fillId="0" borderId="4" xfId="17" applyFont="1" applyBorder="1" applyAlignment="1">
      <alignment vertical="center" wrapText="1"/>
      <protection/>
    </xf>
    <xf numFmtId="4" fontId="9" fillId="0" borderId="4" xfId="17" applyNumberFormat="1" applyFont="1" applyBorder="1" applyAlignment="1">
      <alignment vertical="center"/>
      <protection/>
    </xf>
    <xf numFmtId="0" fontId="10" fillId="0" borderId="4" xfId="17" applyFont="1" applyBorder="1" applyAlignment="1">
      <alignment vertical="top" wrapText="1"/>
      <protection/>
    </xf>
    <xf numFmtId="0" fontId="3" fillId="0" borderId="4" xfId="17" applyNumberFormat="1" applyFont="1" applyBorder="1" applyAlignment="1">
      <alignment horizontal="center" vertical="center" wrapText="1"/>
      <protection/>
    </xf>
    <xf numFmtId="0" fontId="3" fillId="0" borderId="4" xfId="17" applyNumberFormat="1" applyFont="1" applyFill="1" applyBorder="1" applyAlignment="1">
      <alignment horizontal="center" vertical="center" wrapText="1"/>
      <protection/>
    </xf>
    <xf numFmtId="0" fontId="12" fillId="0" borderId="4" xfId="0" applyFont="1" applyBorder="1" applyAlignment="1">
      <alignment horizontal="center"/>
    </xf>
    <xf numFmtId="0" fontId="4" fillId="0" borderId="4" xfId="17" applyFont="1" applyBorder="1" applyAlignment="1">
      <alignment horizontal="center" vertical="center"/>
      <protection/>
    </xf>
    <xf numFmtId="0" fontId="3" fillId="0" borderId="4" xfId="17" applyFont="1" applyBorder="1" applyAlignment="1">
      <alignment vertical="center"/>
      <protection/>
    </xf>
    <xf numFmtId="0" fontId="4" fillId="0" borderId="4" xfId="17" applyFont="1" applyBorder="1" applyAlignment="1">
      <alignment vertical="center"/>
      <protection/>
    </xf>
    <xf numFmtId="4" fontId="5" fillId="0" borderId="4" xfId="17" applyNumberFormat="1" applyFont="1" applyBorder="1" applyAlignment="1">
      <alignment vertical="center"/>
      <protection/>
    </xf>
    <xf numFmtId="4" fontId="4" fillId="0" borderId="4" xfId="17" applyNumberFormat="1" applyFont="1" applyBorder="1" applyAlignment="1">
      <alignment vertical="center"/>
      <protection/>
    </xf>
    <xf numFmtId="4" fontId="4" fillId="0" borderId="0" xfId="17" applyNumberFormat="1" applyFont="1" applyBorder="1" applyAlignment="1">
      <alignment vertical="center"/>
      <protection/>
    </xf>
    <xf numFmtId="0" fontId="4" fillId="0" borderId="0" xfId="0" applyFont="1" applyBorder="1" applyAlignment="1">
      <alignment vertical="center" wrapText="1"/>
    </xf>
    <xf numFmtId="4" fontId="5" fillId="0" borderId="4" xfId="17" applyNumberFormat="1" applyFont="1" applyBorder="1" applyAlignment="1">
      <alignment vertical="center"/>
      <protection/>
    </xf>
    <xf numFmtId="4" fontId="1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" fontId="1" fillId="0" borderId="9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3" fillId="0" borderId="4" xfId="17" applyFont="1" applyBorder="1" applyAlignment="1">
      <alignment horizontal="center" vertical="center" wrapText="1"/>
      <protection/>
    </xf>
    <xf numFmtId="0" fontId="3" fillId="0" borderId="4" xfId="17" applyFont="1" applyBorder="1" applyAlignment="1">
      <alignment vertical="top" wrapText="1"/>
      <protection/>
    </xf>
    <xf numFmtId="0" fontId="3" fillId="0" borderId="4" xfId="17" applyFont="1" applyBorder="1" applyAlignment="1">
      <alignment vertical="center" wrapText="1"/>
      <protection/>
    </xf>
    <xf numFmtId="4" fontId="3" fillId="0" borderId="4" xfId="17" applyNumberFormat="1" applyFont="1" applyBorder="1" applyAlignment="1">
      <alignment vertical="center"/>
      <protection/>
    </xf>
    <xf numFmtId="4" fontId="7" fillId="0" borderId="0" xfId="17" applyNumberFormat="1" applyFont="1" applyFill="1" applyBorder="1" applyAlignment="1">
      <alignment vertical="center" wrapText="1"/>
      <protection/>
    </xf>
    <xf numFmtId="4" fontId="3" fillId="0" borderId="0" xfId="17" applyNumberFormat="1" applyFont="1" applyFill="1" applyBorder="1" applyAlignment="1">
      <alignment vertical="center" wrapText="1"/>
      <protection/>
    </xf>
    <xf numFmtId="4" fontId="5" fillId="0" borderId="0" xfId="17" applyNumberFormat="1" applyFont="1" applyFill="1" applyBorder="1" applyAlignment="1">
      <alignment vertical="center" wrapText="1"/>
      <protection/>
    </xf>
    <xf numFmtId="4" fontId="5" fillId="0" borderId="1" xfId="0" applyNumberFormat="1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="90" zoomScaleNormal="90" workbookViewId="0" topLeftCell="A7">
      <selection activeCell="B23" sqref="B23"/>
    </sheetView>
  </sheetViews>
  <sheetFormatPr defaultColWidth="9.140625" defaultRowHeight="12.75"/>
  <cols>
    <col min="1" max="1" width="5.28125" style="1" customWidth="1"/>
    <col min="2" max="2" width="87.28125" style="2" customWidth="1"/>
    <col min="3" max="3" width="9.57421875" style="3" customWidth="1"/>
    <col min="4" max="4" width="8.8515625" style="3" customWidth="1"/>
    <col min="5" max="5" width="12.421875" style="4" customWidth="1"/>
    <col min="6" max="6" width="10.28125" style="4" customWidth="1"/>
    <col min="7" max="7" width="8.28125" style="4" customWidth="1"/>
    <col min="8" max="8" width="10.00390625" style="4" customWidth="1"/>
    <col min="9" max="9" width="11.00390625" style="4" customWidth="1"/>
    <col min="10" max="10" width="11.28125" style="4" customWidth="1"/>
    <col min="11" max="11" width="24.8515625" style="2" customWidth="1"/>
    <col min="12" max="12" width="11.8515625" style="2" customWidth="1"/>
    <col min="13" max="16384" width="10.00390625" style="3" customWidth="1"/>
  </cols>
  <sheetData>
    <row r="1" ht="12.75">
      <c r="B1" s="2" t="s">
        <v>70</v>
      </c>
    </row>
    <row r="2" ht="12.75">
      <c r="B2" s="3" t="s">
        <v>71</v>
      </c>
    </row>
    <row r="3" ht="12.75">
      <c r="B3" s="3"/>
    </row>
    <row r="4" ht="12.75">
      <c r="B4" s="5" t="s">
        <v>64</v>
      </c>
    </row>
    <row r="5" spans="1:10" ht="72">
      <c r="A5" s="6" t="s">
        <v>0</v>
      </c>
      <c r="B5" s="13" t="s">
        <v>1</v>
      </c>
      <c r="C5" s="8" t="s">
        <v>2</v>
      </c>
      <c r="D5" s="8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69" t="s">
        <v>8</v>
      </c>
      <c r="J5" s="71" t="s">
        <v>65</v>
      </c>
    </row>
    <row r="6" spans="1:10" ht="24">
      <c r="A6" s="12">
        <v>1</v>
      </c>
      <c r="B6" s="30" t="s">
        <v>66</v>
      </c>
      <c r="C6" s="32" t="s">
        <v>9</v>
      </c>
      <c r="D6" s="8">
        <v>3000</v>
      </c>
      <c r="E6" s="11"/>
      <c r="F6" s="11"/>
      <c r="G6" s="11">
        <v>8</v>
      </c>
      <c r="H6" s="11">
        <f>F6*G6%</f>
        <v>0</v>
      </c>
      <c r="I6" s="67">
        <f aca="true" t="shared" si="0" ref="I6:I11">F6+H6</f>
        <v>0</v>
      </c>
      <c r="J6" s="72"/>
    </row>
    <row r="7" spans="1:11" ht="45.75" customHeight="1">
      <c r="A7" s="12">
        <v>2</v>
      </c>
      <c r="B7" s="30" t="s">
        <v>67</v>
      </c>
      <c r="C7" s="32" t="s">
        <v>10</v>
      </c>
      <c r="D7" s="8">
        <v>3000</v>
      </c>
      <c r="E7" s="11"/>
      <c r="F7" s="11"/>
      <c r="G7" s="11">
        <v>8</v>
      </c>
      <c r="H7" s="11">
        <f>F7*G7%</f>
        <v>0</v>
      </c>
      <c r="I7" s="67">
        <f t="shared" si="0"/>
        <v>0</v>
      </c>
      <c r="J7" s="72"/>
      <c r="K7" s="68"/>
    </row>
    <row r="8" spans="1:11" ht="24">
      <c r="A8" s="12">
        <v>3</v>
      </c>
      <c r="B8" s="30" t="s">
        <v>17</v>
      </c>
      <c r="C8" s="32" t="s">
        <v>10</v>
      </c>
      <c r="D8" s="8">
        <v>2000</v>
      </c>
      <c r="E8" s="11"/>
      <c r="F8" s="11"/>
      <c r="G8" s="11">
        <v>8</v>
      </c>
      <c r="H8" s="11">
        <f>F8*G8%</f>
        <v>0</v>
      </c>
      <c r="I8" s="67">
        <f t="shared" si="0"/>
        <v>0</v>
      </c>
      <c r="J8" s="72"/>
      <c r="K8" s="68"/>
    </row>
    <row r="9" spans="1:11" ht="12.75">
      <c r="A9" s="12">
        <v>4</v>
      </c>
      <c r="B9" s="30" t="s">
        <v>11</v>
      </c>
      <c r="C9" s="32" t="s">
        <v>10</v>
      </c>
      <c r="D9" s="8">
        <v>500</v>
      </c>
      <c r="E9" s="11"/>
      <c r="F9" s="11"/>
      <c r="G9" s="11">
        <v>8</v>
      </c>
      <c r="H9" s="11">
        <f>F9*G9%</f>
        <v>0</v>
      </c>
      <c r="I9" s="67">
        <f t="shared" si="0"/>
        <v>0</v>
      </c>
      <c r="J9" s="72"/>
      <c r="K9" s="68"/>
    </row>
    <row r="10" spans="1:11" ht="12.75">
      <c r="A10" s="12">
        <v>5</v>
      </c>
      <c r="B10" s="30" t="s">
        <v>12</v>
      </c>
      <c r="C10" s="32" t="s">
        <v>10</v>
      </c>
      <c r="D10" s="8">
        <v>500</v>
      </c>
      <c r="E10" s="11"/>
      <c r="F10" s="11"/>
      <c r="G10" s="11">
        <v>8</v>
      </c>
      <c r="H10" s="11">
        <f>F10*G10%</f>
        <v>0</v>
      </c>
      <c r="I10" s="67">
        <f t="shared" si="0"/>
        <v>0</v>
      </c>
      <c r="J10" s="72"/>
      <c r="K10" s="70"/>
    </row>
    <row r="11" spans="1:11" ht="12.75">
      <c r="A11" s="9"/>
      <c r="B11" s="31" t="s">
        <v>14</v>
      </c>
      <c r="C11" s="14"/>
      <c r="D11" s="14"/>
      <c r="E11" s="15"/>
      <c r="F11" s="11"/>
      <c r="G11" s="15"/>
      <c r="H11" s="11">
        <f>SUM(H6:H10)</f>
        <v>0</v>
      </c>
      <c r="I11" s="67">
        <f t="shared" si="0"/>
        <v>0</v>
      </c>
      <c r="J11" s="73"/>
      <c r="K11" s="68"/>
    </row>
    <row r="12" spans="1:4" ht="12.75">
      <c r="A12" s="3"/>
      <c r="B12" s="29"/>
      <c r="C12" s="7"/>
      <c r="D12" s="7"/>
    </row>
    <row r="13" spans="1:11" ht="12.75">
      <c r="A13" s="16"/>
      <c r="B13" s="20"/>
      <c r="C13" s="17"/>
      <c r="D13" s="17"/>
      <c r="E13" s="18"/>
      <c r="F13" s="18"/>
      <c r="G13" s="18"/>
      <c r="H13" s="18"/>
      <c r="I13" s="18"/>
      <c r="J13" s="18"/>
      <c r="K13" s="19"/>
    </row>
    <row r="14" spans="1:11" ht="37.5" customHeight="1">
      <c r="A14" s="21" t="s">
        <v>0</v>
      </c>
      <c r="B14" s="21" t="s">
        <v>18</v>
      </c>
      <c r="C14" s="22" t="s">
        <v>19</v>
      </c>
      <c r="D14" s="22" t="s">
        <v>22</v>
      </c>
      <c r="E14" s="23" t="s">
        <v>21</v>
      </c>
      <c r="F14" s="23" t="s">
        <v>5</v>
      </c>
      <c r="G14" s="23" t="s">
        <v>15</v>
      </c>
      <c r="H14" s="23" t="s">
        <v>16</v>
      </c>
      <c r="I14" s="23" t="s">
        <v>8</v>
      </c>
      <c r="J14" s="23" t="s">
        <v>23</v>
      </c>
      <c r="K14" s="19"/>
    </row>
    <row r="15" spans="1:11" ht="12.75">
      <c r="A15" s="21">
        <v>1</v>
      </c>
      <c r="B15" s="24" t="s">
        <v>24</v>
      </c>
      <c r="C15" s="22" t="s">
        <v>20</v>
      </c>
      <c r="D15" s="21">
        <v>36</v>
      </c>
      <c r="E15" s="25"/>
      <c r="F15" s="25"/>
      <c r="G15" s="25">
        <v>23</v>
      </c>
      <c r="H15" s="25">
        <f>F15*G15%</f>
        <v>0</v>
      </c>
      <c r="I15" s="25">
        <f>F15+H15</f>
        <v>0</v>
      </c>
      <c r="J15" s="81"/>
      <c r="K15" s="33"/>
    </row>
    <row r="16" spans="1:11" s="7" customFormat="1" ht="15" customHeight="1">
      <c r="A16" s="26"/>
      <c r="B16" s="22" t="s">
        <v>14</v>
      </c>
      <c r="C16" s="22"/>
      <c r="D16" s="22"/>
      <c r="E16" s="25"/>
      <c r="F16" s="25"/>
      <c r="G16" s="25"/>
      <c r="H16" s="25">
        <f>SUM(H15:H15)</f>
        <v>0</v>
      </c>
      <c r="I16" s="25">
        <f>SUM(I15:I15)</f>
        <v>0</v>
      </c>
      <c r="J16" s="81"/>
      <c r="K16" s="33"/>
    </row>
    <row r="17" spans="1:11" s="7" customFormat="1" ht="12.75" customHeight="1">
      <c r="A17" s="27"/>
      <c r="B17" s="19"/>
      <c r="C17" s="17"/>
      <c r="D17" s="16"/>
      <c r="E17" s="18"/>
      <c r="F17" s="18"/>
      <c r="G17" s="28"/>
      <c r="H17" s="18"/>
      <c r="I17" s="18"/>
      <c r="J17" s="18"/>
      <c r="K17" s="19"/>
    </row>
    <row r="18" s="7" customFormat="1" ht="12.75"/>
    <row r="19" spans="1:10" s="7" customFormat="1" ht="41.25" customHeight="1">
      <c r="A19" s="21" t="s">
        <v>0</v>
      </c>
      <c r="B19" s="21" t="s">
        <v>18</v>
      </c>
      <c r="C19" s="22" t="s">
        <v>19</v>
      </c>
      <c r="D19" s="22" t="s">
        <v>22</v>
      </c>
      <c r="E19" s="23" t="s">
        <v>21</v>
      </c>
      <c r="F19" s="23" t="s">
        <v>5</v>
      </c>
      <c r="G19" s="23" t="s">
        <v>15</v>
      </c>
      <c r="H19" s="23" t="s">
        <v>16</v>
      </c>
      <c r="I19" s="23" t="s">
        <v>8</v>
      </c>
      <c r="J19" s="23" t="s">
        <v>23</v>
      </c>
    </row>
    <row r="20" spans="1:10" s="7" customFormat="1" ht="12.75">
      <c r="A20" s="21">
        <v>1</v>
      </c>
      <c r="B20" s="24" t="s">
        <v>68</v>
      </c>
      <c r="C20" s="22" t="s">
        <v>20</v>
      </c>
      <c r="D20" s="21">
        <v>36</v>
      </c>
      <c r="E20" s="25"/>
      <c r="F20" s="25"/>
      <c r="G20" s="25">
        <v>23</v>
      </c>
      <c r="H20" s="25">
        <f>F20*G20%</f>
        <v>0</v>
      </c>
      <c r="I20" s="25">
        <f>F20+H20</f>
        <v>0</v>
      </c>
      <c r="J20" s="81"/>
    </row>
    <row r="21" spans="1:10" s="7" customFormat="1" ht="12.75">
      <c r="A21" s="26"/>
      <c r="B21" s="22" t="s">
        <v>14</v>
      </c>
      <c r="C21" s="22"/>
      <c r="D21" s="22"/>
      <c r="E21" s="25"/>
      <c r="F21" s="25"/>
      <c r="G21" s="25"/>
      <c r="H21" s="25">
        <f>SUM(H20:H20)</f>
        <v>0</v>
      </c>
      <c r="I21" s="25">
        <f>SUM(I20:I20)</f>
        <v>0</v>
      </c>
      <c r="J21" s="81"/>
    </row>
    <row r="22" ht="12.75">
      <c r="B22" s="19"/>
    </row>
    <row r="24" spans="1:11" ht="12.75">
      <c r="A24"/>
      <c r="B24" t="s">
        <v>72</v>
      </c>
      <c r="C24"/>
      <c r="D24" s="34"/>
      <c r="E24"/>
      <c r="F24"/>
      <c r="G24"/>
      <c r="H24"/>
      <c r="I24"/>
      <c r="J24"/>
      <c r="K24"/>
    </row>
    <row r="25" spans="1:11" ht="12.75">
      <c r="A25" s="35"/>
      <c r="B25" s="36" t="s">
        <v>25</v>
      </c>
      <c r="C25" s="37"/>
      <c r="D25" s="38"/>
      <c r="E25" s="39"/>
      <c r="F25" s="39"/>
      <c r="G25" s="39"/>
      <c r="H25" s="39"/>
      <c r="I25" s="39"/>
      <c r="J25" s="39"/>
      <c r="K25" s="39"/>
    </row>
    <row r="26" spans="1:11" ht="12.75">
      <c r="A26" s="40"/>
      <c r="B26" s="41"/>
      <c r="C26" s="37"/>
      <c r="D26" s="38"/>
      <c r="E26" s="39"/>
      <c r="F26" s="39"/>
      <c r="G26" s="39"/>
      <c r="H26" s="39"/>
      <c r="I26" s="39"/>
      <c r="J26" s="39"/>
      <c r="K26" s="39"/>
    </row>
    <row r="27" spans="1:11" ht="36">
      <c r="A27" s="42" t="s">
        <v>0</v>
      </c>
      <c r="B27" s="43" t="s">
        <v>26</v>
      </c>
      <c r="C27" s="43" t="s">
        <v>2</v>
      </c>
      <c r="D27" s="44" t="s">
        <v>3</v>
      </c>
      <c r="E27" s="45" t="s">
        <v>27</v>
      </c>
      <c r="F27" s="45" t="s">
        <v>5</v>
      </c>
      <c r="G27" s="45" t="s">
        <v>15</v>
      </c>
      <c r="H27" s="45" t="s">
        <v>16</v>
      </c>
      <c r="I27" s="45" t="s">
        <v>8</v>
      </c>
      <c r="J27" s="71" t="s">
        <v>69</v>
      </c>
      <c r="K27" s="78"/>
    </row>
    <row r="28" spans="1:11" ht="12.75">
      <c r="A28" s="42">
        <v>1</v>
      </c>
      <c r="B28" s="46" t="s">
        <v>28</v>
      </c>
      <c r="C28" s="43" t="s">
        <v>13</v>
      </c>
      <c r="D28" s="47">
        <v>120</v>
      </c>
      <c r="E28" s="48"/>
      <c r="F28" s="49"/>
      <c r="G28" s="49">
        <v>8</v>
      </c>
      <c r="H28" s="49">
        <f aca="true" t="shared" si="1" ref="H28:H58">F28*0.08</f>
        <v>0</v>
      </c>
      <c r="I28" s="49">
        <f aca="true" t="shared" si="2" ref="I28:I58">F28+H28</f>
        <v>0</v>
      </c>
      <c r="J28" s="49"/>
      <c r="K28" s="79"/>
    </row>
    <row r="29" spans="1:11" ht="12.75">
      <c r="A29" s="42">
        <v>2</v>
      </c>
      <c r="B29" s="46" t="s">
        <v>29</v>
      </c>
      <c r="C29" s="43" t="s">
        <v>13</v>
      </c>
      <c r="D29" s="47">
        <v>120</v>
      </c>
      <c r="E29" s="48"/>
      <c r="F29" s="49"/>
      <c r="G29" s="49">
        <v>8</v>
      </c>
      <c r="H29" s="49">
        <f t="shared" si="1"/>
        <v>0</v>
      </c>
      <c r="I29" s="49">
        <f t="shared" si="2"/>
        <v>0</v>
      </c>
      <c r="J29" s="49"/>
      <c r="K29" s="79"/>
    </row>
    <row r="30" spans="1:11" ht="12.75">
      <c r="A30" s="42">
        <v>3</v>
      </c>
      <c r="B30" s="46" t="s">
        <v>30</v>
      </c>
      <c r="C30" s="43" t="s">
        <v>13</v>
      </c>
      <c r="D30" s="47">
        <v>120</v>
      </c>
      <c r="E30" s="48"/>
      <c r="F30" s="49"/>
      <c r="G30" s="49">
        <v>8</v>
      </c>
      <c r="H30" s="49">
        <f t="shared" si="1"/>
        <v>0</v>
      </c>
      <c r="I30" s="49">
        <f t="shared" si="2"/>
        <v>0</v>
      </c>
      <c r="J30" s="49"/>
      <c r="K30" s="79"/>
    </row>
    <row r="31" spans="1:11" ht="12.75">
      <c r="A31" s="42">
        <v>4</v>
      </c>
      <c r="B31" s="46" t="s">
        <v>31</v>
      </c>
      <c r="C31" s="43" t="s">
        <v>13</v>
      </c>
      <c r="D31" s="47">
        <v>500</v>
      </c>
      <c r="E31" s="48"/>
      <c r="F31" s="49"/>
      <c r="G31" s="49">
        <v>8</v>
      </c>
      <c r="H31" s="49">
        <f t="shared" si="1"/>
        <v>0</v>
      </c>
      <c r="I31" s="49">
        <f t="shared" si="2"/>
        <v>0</v>
      </c>
      <c r="J31" s="49"/>
      <c r="K31" s="79"/>
    </row>
    <row r="32" spans="1:11" ht="12.75">
      <c r="A32" s="42">
        <v>5</v>
      </c>
      <c r="B32" s="46" t="s">
        <v>32</v>
      </c>
      <c r="C32" s="43" t="s">
        <v>13</v>
      </c>
      <c r="D32" s="47">
        <v>400</v>
      </c>
      <c r="E32" s="48"/>
      <c r="F32" s="49"/>
      <c r="G32" s="49">
        <v>8</v>
      </c>
      <c r="H32" s="49">
        <f t="shared" si="1"/>
        <v>0</v>
      </c>
      <c r="I32" s="49">
        <f t="shared" si="2"/>
        <v>0</v>
      </c>
      <c r="J32" s="49"/>
      <c r="K32" s="79"/>
    </row>
    <row r="33" spans="1:11" ht="12.75">
      <c r="A33" s="50">
        <v>6</v>
      </c>
      <c r="B33" s="46" t="s">
        <v>33</v>
      </c>
      <c r="C33" s="43" t="s">
        <v>13</v>
      </c>
      <c r="D33" s="47">
        <v>500</v>
      </c>
      <c r="E33" s="48"/>
      <c r="F33" s="49"/>
      <c r="G33" s="49">
        <v>8</v>
      </c>
      <c r="H33" s="49">
        <f t="shared" si="1"/>
        <v>0</v>
      </c>
      <c r="I33" s="49">
        <f t="shared" si="2"/>
        <v>0</v>
      </c>
      <c r="J33" s="49"/>
      <c r="K33" s="79"/>
    </row>
    <row r="34" spans="1:11" ht="12.75">
      <c r="A34" s="51">
        <v>7</v>
      </c>
      <c r="B34" s="52" t="s">
        <v>34</v>
      </c>
      <c r="C34" s="53" t="s">
        <v>13</v>
      </c>
      <c r="D34" s="47">
        <v>240</v>
      </c>
      <c r="E34" s="48"/>
      <c r="F34" s="54"/>
      <c r="G34" s="49">
        <v>8</v>
      </c>
      <c r="H34" s="49">
        <f t="shared" si="1"/>
        <v>0</v>
      </c>
      <c r="I34" s="54">
        <f t="shared" si="2"/>
        <v>0</v>
      </c>
      <c r="J34" s="49"/>
      <c r="K34" s="79"/>
    </row>
    <row r="35" spans="1:11" ht="12.75">
      <c r="A35" s="42">
        <v>8</v>
      </c>
      <c r="B35" s="46" t="s">
        <v>35</v>
      </c>
      <c r="C35" s="43" t="s">
        <v>13</v>
      </c>
      <c r="D35" s="47">
        <v>160</v>
      </c>
      <c r="E35" s="48"/>
      <c r="F35" s="49"/>
      <c r="G35" s="49">
        <v>8</v>
      </c>
      <c r="H35" s="49">
        <f t="shared" si="1"/>
        <v>0</v>
      </c>
      <c r="I35" s="49">
        <f t="shared" si="2"/>
        <v>0</v>
      </c>
      <c r="J35" s="49"/>
      <c r="K35" s="79"/>
    </row>
    <row r="36" spans="1:11" ht="12.75">
      <c r="A36" s="42">
        <v>9</v>
      </c>
      <c r="B36" s="46" t="s">
        <v>36</v>
      </c>
      <c r="C36" s="43" t="s">
        <v>13</v>
      </c>
      <c r="D36" s="47">
        <v>500</v>
      </c>
      <c r="E36" s="48"/>
      <c r="F36" s="49"/>
      <c r="G36" s="49">
        <v>8</v>
      </c>
      <c r="H36" s="49">
        <f t="shared" si="1"/>
        <v>0</v>
      </c>
      <c r="I36" s="49">
        <f t="shared" si="2"/>
        <v>0</v>
      </c>
      <c r="J36" s="49"/>
      <c r="K36" s="79"/>
    </row>
    <row r="37" spans="1:11" ht="12.75">
      <c r="A37" s="42">
        <v>10</v>
      </c>
      <c r="B37" s="46" t="s">
        <v>37</v>
      </c>
      <c r="C37" s="43" t="s">
        <v>13</v>
      </c>
      <c r="D37" s="47">
        <v>120</v>
      </c>
      <c r="E37" s="48"/>
      <c r="F37" s="49"/>
      <c r="G37" s="49">
        <v>8</v>
      </c>
      <c r="H37" s="49">
        <f t="shared" si="1"/>
        <v>0</v>
      </c>
      <c r="I37" s="49">
        <f t="shared" si="2"/>
        <v>0</v>
      </c>
      <c r="J37" s="49"/>
      <c r="K37" s="79"/>
    </row>
    <row r="38" spans="1:11" ht="12.75">
      <c r="A38" s="42">
        <v>11</v>
      </c>
      <c r="B38" s="46" t="s">
        <v>38</v>
      </c>
      <c r="C38" s="43" t="s">
        <v>39</v>
      </c>
      <c r="D38" s="47">
        <v>10</v>
      </c>
      <c r="E38" s="48"/>
      <c r="F38" s="49"/>
      <c r="G38" s="49">
        <v>8</v>
      </c>
      <c r="H38" s="49">
        <f t="shared" si="1"/>
        <v>0</v>
      </c>
      <c r="I38" s="49">
        <f t="shared" si="2"/>
        <v>0</v>
      </c>
      <c r="J38" s="49"/>
      <c r="K38" s="79"/>
    </row>
    <row r="39" spans="1:11" ht="12.75">
      <c r="A39" s="74">
        <v>12</v>
      </c>
      <c r="B39" s="75" t="s">
        <v>62</v>
      </c>
      <c r="C39" s="76" t="s">
        <v>39</v>
      </c>
      <c r="D39" s="47">
        <v>12</v>
      </c>
      <c r="E39" s="48"/>
      <c r="F39" s="77"/>
      <c r="G39" s="77">
        <v>8</v>
      </c>
      <c r="H39" s="77">
        <f t="shared" si="1"/>
        <v>0</v>
      </c>
      <c r="I39" s="77">
        <f t="shared" si="2"/>
        <v>0</v>
      </c>
      <c r="J39" s="66"/>
      <c r="K39" s="80"/>
    </row>
    <row r="40" spans="1:11" ht="12.75">
      <c r="A40" s="74">
        <v>13</v>
      </c>
      <c r="B40" s="75" t="s">
        <v>63</v>
      </c>
      <c r="C40" s="76" t="s">
        <v>39</v>
      </c>
      <c r="D40" s="47">
        <v>20</v>
      </c>
      <c r="E40" s="48"/>
      <c r="F40" s="77"/>
      <c r="G40" s="77">
        <v>8</v>
      </c>
      <c r="H40" s="77">
        <f t="shared" si="1"/>
        <v>0</v>
      </c>
      <c r="I40" s="77">
        <f t="shared" si="2"/>
        <v>0</v>
      </c>
      <c r="J40" s="66"/>
      <c r="K40" s="80"/>
    </row>
    <row r="41" spans="1:11" ht="12.75">
      <c r="A41" s="74">
        <v>14</v>
      </c>
      <c r="B41" s="75" t="s">
        <v>61</v>
      </c>
      <c r="C41" s="76" t="s">
        <v>39</v>
      </c>
      <c r="D41" s="47">
        <v>20</v>
      </c>
      <c r="E41" s="48"/>
      <c r="F41" s="77"/>
      <c r="G41" s="77">
        <v>8</v>
      </c>
      <c r="H41" s="77">
        <f t="shared" si="1"/>
        <v>0</v>
      </c>
      <c r="I41" s="77">
        <f t="shared" si="2"/>
        <v>0</v>
      </c>
      <c r="J41" s="66"/>
      <c r="K41" s="80"/>
    </row>
    <row r="42" spans="1:11" ht="12.75">
      <c r="A42" s="74">
        <v>15</v>
      </c>
      <c r="B42" s="75" t="s">
        <v>40</v>
      </c>
      <c r="C42" s="76" t="s">
        <v>39</v>
      </c>
      <c r="D42" s="47">
        <v>2</v>
      </c>
      <c r="E42" s="48"/>
      <c r="F42" s="77"/>
      <c r="G42" s="77">
        <v>8</v>
      </c>
      <c r="H42" s="77">
        <f t="shared" si="1"/>
        <v>0</v>
      </c>
      <c r="I42" s="77">
        <f t="shared" si="2"/>
        <v>0</v>
      </c>
      <c r="J42" s="49"/>
      <c r="K42" s="79"/>
    </row>
    <row r="43" spans="1:11" ht="12.75">
      <c r="A43" s="74">
        <v>16</v>
      </c>
      <c r="B43" s="75" t="s">
        <v>41</v>
      </c>
      <c r="C43" s="76" t="s">
        <v>39</v>
      </c>
      <c r="D43" s="47">
        <v>24</v>
      </c>
      <c r="E43" s="48"/>
      <c r="F43" s="77"/>
      <c r="G43" s="77">
        <v>8</v>
      </c>
      <c r="H43" s="77">
        <f t="shared" si="1"/>
        <v>0</v>
      </c>
      <c r="I43" s="77">
        <f t="shared" si="2"/>
        <v>0</v>
      </c>
      <c r="J43" s="49"/>
      <c r="K43" s="79"/>
    </row>
    <row r="44" spans="1:11" ht="12.75">
      <c r="A44" s="42">
        <v>17</v>
      </c>
      <c r="B44" s="46" t="s">
        <v>42</v>
      </c>
      <c r="C44" s="43" t="s">
        <v>39</v>
      </c>
      <c r="D44" s="47">
        <v>2</v>
      </c>
      <c r="E44" s="48"/>
      <c r="F44" s="49"/>
      <c r="G44" s="49">
        <v>8</v>
      </c>
      <c r="H44" s="49">
        <f t="shared" si="1"/>
        <v>0</v>
      </c>
      <c r="I44" s="49">
        <f t="shared" si="2"/>
        <v>0</v>
      </c>
      <c r="J44" s="49"/>
      <c r="K44" s="79"/>
    </row>
    <row r="45" spans="1:11" ht="12.75">
      <c r="A45" s="42">
        <v>18</v>
      </c>
      <c r="B45" s="46" t="s">
        <v>43</v>
      </c>
      <c r="C45" s="43" t="s">
        <v>39</v>
      </c>
      <c r="D45" s="47">
        <v>6</v>
      </c>
      <c r="E45" s="48"/>
      <c r="F45" s="49"/>
      <c r="G45" s="49">
        <v>8</v>
      </c>
      <c r="H45" s="49">
        <f t="shared" si="1"/>
        <v>0</v>
      </c>
      <c r="I45" s="49">
        <f t="shared" si="2"/>
        <v>0</v>
      </c>
      <c r="J45" s="49"/>
      <c r="K45" s="79"/>
    </row>
    <row r="46" spans="1:11" ht="12.75">
      <c r="A46" s="42">
        <v>19</v>
      </c>
      <c r="B46" s="46" t="s">
        <v>44</v>
      </c>
      <c r="C46" s="43" t="s">
        <v>39</v>
      </c>
      <c r="D46" s="47">
        <v>6</v>
      </c>
      <c r="E46" s="48"/>
      <c r="F46" s="49"/>
      <c r="G46" s="49">
        <v>8</v>
      </c>
      <c r="H46" s="49">
        <f t="shared" si="1"/>
        <v>0</v>
      </c>
      <c r="I46" s="49">
        <f t="shared" si="2"/>
        <v>0</v>
      </c>
      <c r="J46" s="49"/>
      <c r="K46" s="79"/>
    </row>
    <row r="47" spans="1:11" ht="12.75">
      <c r="A47" s="42">
        <v>20</v>
      </c>
      <c r="B47" s="55" t="s">
        <v>45</v>
      </c>
      <c r="C47" s="43" t="s">
        <v>39</v>
      </c>
      <c r="D47" s="47">
        <v>16</v>
      </c>
      <c r="E47" s="48"/>
      <c r="F47" s="49"/>
      <c r="G47" s="49">
        <v>8</v>
      </c>
      <c r="H47" s="49">
        <f t="shared" si="1"/>
        <v>0</v>
      </c>
      <c r="I47" s="49">
        <f t="shared" si="2"/>
        <v>0</v>
      </c>
      <c r="J47" s="49"/>
      <c r="K47" s="79"/>
    </row>
    <row r="48" spans="1:11" ht="15.75">
      <c r="A48" s="42">
        <v>21</v>
      </c>
      <c r="B48" s="46" t="s">
        <v>46</v>
      </c>
      <c r="C48" s="43" t="s">
        <v>39</v>
      </c>
      <c r="D48" s="47">
        <v>4</v>
      </c>
      <c r="E48" s="48"/>
      <c r="F48" s="49"/>
      <c r="G48" s="49">
        <v>8</v>
      </c>
      <c r="H48" s="49">
        <f t="shared" si="1"/>
        <v>0</v>
      </c>
      <c r="I48" s="49">
        <f t="shared" si="2"/>
        <v>0</v>
      </c>
      <c r="J48" s="49"/>
      <c r="K48" s="79"/>
    </row>
    <row r="49" spans="1:11" ht="12.75">
      <c r="A49" s="42">
        <v>22</v>
      </c>
      <c r="B49" s="46" t="s">
        <v>47</v>
      </c>
      <c r="C49" s="43" t="s">
        <v>39</v>
      </c>
      <c r="D49" s="47">
        <v>4</v>
      </c>
      <c r="E49" s="48"/>
      <c r="F49" s="49"/>
      <c r="G49" s="49">
        <v>8</v>
      </c>
      <c r="H49" s="49">
        <f t="shared" si="1"/>
        <v>0</v>
      </c>
      <c r="I49" s="49">
        <f t="shared" si="2"/>
        <v>0</v>
      </c>
      <c r="J49" s="49"/>
      <c r="K49" s="79"/>
    </row>
    <row r="50" spans="1:11" ht="12.75">
      <c r="A50" s="42">
        <v>23</v>
      </c>
      <c r="B50" s="46" t="s">
        <v>48</v>
      </c>
      <c r="C50" s="43" t="s">
        <v>39</v>
      </c>
      <c r="D50" s="47">
        <v>4</v>
      </c>
      <c r="E50" s="48"/>
      <c r="F50" s="49"/>
      <c r="G50" s="49">
        <v>8</v>
      </c>
      <c r="H50" s="49">
        <f t="shared" si="1"/>
        <v>0</v>
      </c>
      <c r="I50" s="49">
        <f t="shared" si="2"/>
        <v>0</v>
      </c>
      <c r="J50" s="49"/>
      <c r="K50" s="79"/>
    </row>
    <row r="51" spans="1:11" ht="12.75">
      <c r="A51" s="42">
        <v>24</v>
      </c>
      <c r="B51" s="46" t="s">
        <v>49</v>
      </c>
      <c r="C51" s="43" t="s">
        <v>39</v>
      </c>
      <c r="D51" s="47">
        <v>4</v>
      </c>
      <c r="E51" s="48"/>
      <c r="F51" s="49"/>
      <c r="G51" s="49">
        <v>8</v>
      </c>
      <c r="H51" s="49">
        <f t="shared" si="1"/>
        <v>0</v>
      </c>
      <c r="I51" s="49">
        <f t="shared" si="2"/>
        <v>0</v>
      </c>
      <c r="J51" s="49"/>
      <c r="K51" s="79"/>
    </row>
    <row r="52" spans="1:11" ht="12.75">
      <c r="A52" s="42">
        <v>25</v>
      </c>
      <c r="B52" s="46" t="s">
        <v>50</v>
      </c>
      <c r="C52" s="43" t="s">
        <v>39</v>
      </c>
      <c r="D52" s="47">
        <v>4</v>
      </c>
      <c r="E52" s="48"/>
      <c r="F52" s="49"/>
      <c r="G52" s="49">
        <v>8</v>
      </c>
      <c r="H52" s="49">
        <f t="shared" si="1"/>
        <v>0</v>
      </c>
      <c r="I52" s="49">
        <f t="shared" si="2"/>
        <v>0</v>
      </c>
      <c r="J52" s="49"/>
      <c r="K52" s="79"/>
    </row>
    <row r="53" spans="1:11" ht="12.75">
      <c r="A53" s="42">
        <v>26</v>
      </c>
      <c r="B53" s="46" t="s">
        <v>51</v>
      </c>
      <c r="C53" s="43" t="s">
        <v>39</v>
      </c>
      <c r="D53" s="47">
        <v>12</v>
      </c>
      <c r="E53" s="48"/>
      <c r="F53" s="49"/>
      <c r="G53" s="49">
        <v>8</v>
      </c>
      <c r="H53" s="49">
        <f t="shared" si="1"/>
        <v>0</v>
      </c>
      <c r="I53" s="49">
        <f t="shared" si="2"/>
        <v>0</v>
      </c>
      <c r="J53" s="49"/>
      <c r="K53" s="79"/>
    </row>
    <row r="54" spans="1:11" ht="12.75">
      <c r="A54" s="42">
        <v>27</v>
      </c>
      <c r="B54" s="46" t="s">
        <v>52</v>
      </c>
      <c r="C54" s="43" t="s">
        <v>39</v>
      </c>
      <c r="D54" s="47">
        <v>10</v>
      </c>
      <c r="E54" s="48"/>
      <c r="F54" s="49"/>
      <c r="G54" s="49">
        <v>8</v>
      </c>
      <c r="H54" s="49">
        <f t="shared" si="1"/>
        <v>0</v>
      </c>
      <c r="I54" s="49">
        <f t="shared" si="2"/>
        <v>0</v>
      </c>
      <c r="J54" s="49"/>
      <c r="K54" s="79"/>
    </row>
    <row r="55" spans="1:11" ht="12.75">
      <c r="A55" s="56">
        <v>28</v>
      </c>
      <c r="B55" s="46" t="s">
        <v>53</v>
      </c>
      <c r="C55" s="43" t="s">
        <v>39</v>
      </c>
      <c r="D55" s="47">
        <v>4</v>
      </c>
      <c r="E55" s="48"/>
      <c r="F55" s="49"/>
      <c r="G55" s="49">
        <v>8</v>
      </c>
      <c r="H55" s="49">
        <f t="shared" si="1"/>
        <v>0</v>
      </c>
      <c r="I55" s="49">
        <f t="shared" si="2"/>
        <v>0</v>
      </c>
      <c r="J55" s="49"/>
      <c r="K55" s="79"/>
    </row>
    <row r="56" spans="1:11" ht="12.75">
      <c r="A56" s="57">
        <v>29</v>
      </c>
      <c r="B56" s="46" t="s">
        <v>54</v>
      </c>
      <c r="C56" s="43" t="s">
        <v>39</v>
      </c>
      <c r="D56" s="47">
        <v>4</v>
      </c>
      <c r="E56" s="48"/>
      <c r="F56" s="49"/>
      <c r="G56" s="49">
        <v>8</v>
      </c>
      <c r="H56" s="49">
        <f t="shared" si="1"/>
        <v>0</v>
      </c>
      <c r="I56" s="49">
        <f t="shared" si="2"/>
        <v>0</v>
      </c>
      <c r="J56" s="49"/>
      <c r="K56" s="79"/>
    </row>
    <row r="57" spans="1:11" ht="12.75">
      <c r="A57" s="56">
        <v>30</v>
      </c>
      <c r="B57" s="46" t="s">
        <v>55</v>
      </c>
      <c r="C57" s="43" t="s">
        <v>56</v>
      </c>
      <c r="D57" s="47">
        <v>1</v>
      </c>
      <c r="E57" s="48"/>
      <c r="F57" s="49"/>
      <c r="G57" s="49">
        <v>8</v>
      </c>
      <c r="H57" s="49">
        <f t="shared" si="1"/>
        <v>0</v>
      </c>
      <c r="I57" s="49">
        <f t="shared" si="2"/>
        <v>0</v>
      </c>
      <c r="J57" s="49"/>
      <c r="K57" s="79"/>
    </row>
    <row r="58" spans="1:11" ht="12.75">
      <c r="A58" s="58">
        <v>31</v>
      </c>
      <c r="B58" s="46" t="s">
        <v>57</v>
      </c>
      <c r="C58" s="43" t="s">
        <v>58</v>
      </c>
      <c r="D58" s="47">
        <v>4</v>
      </c>
      <c r="E58" s="48"/>
      <c r="F58" s="49"/>
      <c r="G58" s="49">
        <v>8</v>
      </c>
      <c r="H58" s="49">
        <f t="shared" si="1"/>
        <v>0</v>
      </c>
      <c r="I58" s="49">
        <f t="shared" si="2"/>
        <v>0</v>
      </c>
      <c r="J58" s="49"/>
      <c r="K58" s="79"/>
    </row>
    <row r="59" spans="1:11" ht="12.75">
      <c r="A59" s="59" t="s">
        <v>60</v>
      </c>
      <c r="B59" s="44" t="s">
        <v>59</v>
      </c>
      <c r="C59" s="60"/>
      <c r="D59" s="61"/>
      <c r="E59" s="62"/>
      <c r="F59" s="63">
        <f>SUM(F28:F58)</f>
        <v>0</v>
      </c>
      <c r="G59" s="49"/>
      <c r="H59" s="63">
        <f>SUM(H28:H58)</f>
        <v>0</v>
      </c>
      <c r="I59" s="63">
        <f>SUM(I28:I58)</f>
        <v>0</v>
      </c>
      <c r="J59" s="63"/>
      <c r="K59" s="39"/>
    </row>
    <row r="60" spans="1:11" ht="12.75">
      <c r="A60" s="40"/>
      <c r="B60" s="41"/>
      <c r="C60" s="37"/>
      <c r="D60" s="38"/>
      <c r="E60" s="39"/>
      <c r="F60" s="39"/>
      <c r="G60" s="39"/>
      <c r="H60" s="39"/>
      <c r="I60" s="64"/>
      <c r="J60" s="64"/>
      <c r="K60" s="39"/>
    </row>
    <row r="61" spans="1:11" ht="12.75">
      <c r="A61" s="16"/>
      <c r="B61" s="65"/>
      <c r="C61" s="17"/>
      <c r="D61" s="16"/>
      <c r="E61" s="18"/>
      <c r="F61" s="18"/>
      <c r="G61" s="28"/>
      <c r="H61" s="18"/>
      <c r="I61" s="18"/>
      <c r="J61" s="18"/>
      <c r="K61" s="19"/>
    </row>
    <row r="62" spans="1:11" ht="12.75">
      <c r="A62" s="16"/>
      <c r="B62" s="19"/>
      <c r="C62" s="17"/>
      <c r="D62" s="16"/>
      <c r="E62" s="18"/>
      <c r="F62" s="18"/>
      <c r="G62" s="28"/>
      <c r="H62" s="18"/>
      <c r="I62" s="18"/>
      <c r="J62" s="18"/>
      <c r="K62" s="19"/>
    </row>
  </sheetData>
  <sheetProtection selectLockedCells="1" selectUnlockedCells="1"/>
  <printOptions/>
  <pageMargins left="0.39375" right="0.39375" top="0.22" bottom="0.4" header="0.14" footer="0.19"/>
  <pageSetup horizontalDpi="300" verticalDpi="300" orientation="landscape" paperSize="9" scale="73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PPZOZ</cp:lastModifiedBy>
  <cp:lastPrinted>2019-11-07T11:07:26Z</cp:lastPrinted>
  <dcterms:created xsi:type="dcterms:W3CDTF">2019-10-27T07:05:52Z</dcterms:created>
  <dcterms:modified xsi:type="dcterms:W3CDTF">2019-11-07T11:08:59Z</dcterms:modified>
  <cp:category/>
  <cp:version/>
  <cp:contentType/>
  <cp:contentStatus/>
</cp:coreProperties>
</file>